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11640"/>
  </bookViews>
  <sheets>
    <sheet name="Лист1 (3)" sheetId="5" r:id="rId1"/>
  </sheets>
  <definedNames>
    <definedName name="_Par416" localSheetId="0">'Лист1 (3)'!$B$7</definedName>
  </definedNames>
  <calcPr calcId="144525"/>
</workbook>
</file>

<file path=xl/calcChain.xml><?xml version="1.0" encoding="utf-8"?>
<calcChain xmlns="http://schemas.openxmlformats.org/spreadsheetml/2006/main">
  <c r="E40" i="5" l="1"/>
  <c r="E41" i="5"/>
  <c r="E42" i="5"/>
  <c r="E62" i="5"/>
  <c r="I61" i="5" l="1"/>
  <c r="J61" i="5"/>
  <c r="K61" i="5"/>
  <c r="L61" i="5"/>
  <c r="E61" i="5" l="1"/>
  <c r="L37" i="5"/>
  <c r="L60" i="5" l="1"/>
  <c r="K60" i="5"/>
  <c r="J60" i="5"/>
  <c r="I60" i="5"/>
  <c r="F40" i="5"/>
  <c r="G40" i="5"/>
  <c r="H40" i="5"/>
  <c r="E58" i="5"/>
  <c r="E57" i="5"/>
  <c r="E56" i="5"/>
  <c r="E55" i="5"/>
  <c r="E54" i="5"/>
  <c r="L40" i="5"/>
  <c r="K40" i="5"/>
  <c r="J40" i="5"/>
  <c r="I40" i="5"/>
  <c r="G30" i="5"/>
  <c r="H30" i="5" s="1"/>
  <c r="G29" i="5"/>
  <c r="H29" i="5" s="1"/>
  <c r="F28" i="5"/>
  <c r="G26" i="5"/>
  <c r="H26" i="5" s="1"/>
  <c r="E33" i="5"/>
  <c r="E34" i="5"/>
  <c r="E35" i="5"/>
  <c r="E31" i="5"/>
  <c r="E32" i="5"/>
  <c r="E60" i="5" l="1"/>
  <c r="I30" i="5"/>
  <c r="G28" i="5"/>
  <c r="H28" i="5"/>
  <c r="I29" i="5"/>
  <c r="I26" i="5"/>
  <c r="J30" i="5" l="1"/>
  <c r="J29" i="5"/>
  <c r="I28" i="5"/>
  <c r="J26" i="5"/>
  <c r="K30" i="5" l="1"/>
  <c r="J28" i="5"/>
  <c r="K29" i="5"/>
  <c r="K26" i="5"/>
  <c r="L30" i="5" l="1"/>
  <c r="K28" i="5"/>
  <c r="L29" i="5"/>
  <c r="L26" i="5"/>
  <c r="E30" i="5" l="1"/>
  <c r="L28" i="5"/>
  <c r="E28" i="5" s="1"/>
  <c r="E29" i="5"/>
  <c r="E26" i="5"/>
</calcChain>
</file>

<file path=xl/sharedStrings.xml><?xml version="1.0" encoding="utf-8"?>
<sst xmlns="http://schemas.openxmlformats.org/spreadsheetml/2006/main" count="70" uniqueCount="52">
  <si>
    <t>План</t>
  </si>
  <si>
    <t>реализации  муниципальной программы</t>
  </si>
  <si>
    <t>Всего</t>
  </si>
  <si>
    <t>в том числе по годам</t>
  </si>
  <si>
    <t>Наименование подпрограммы либо раздела плана (при наличии)</t>
  </si>
  <si>
    <t>1.</t>
  </si>
  <si>
    <t>Задачи:</t>
  </si>
  <si>
    <t xml:space="preserve">создание благоприятных и комфортных условий проживания населения                                                              </t>
  </si>
  <si>
    <t>1.1.</t>
  </si>
  <si>
    <t xml:space="preserve">местные бюджеты    </t>
  </si>
  <si>
    <t xml:space="preserve">средства Фонда     </t>
  </si>
  <si>
    <t>1.1.1.1</t>
  </si>
  <si>
    <t>1.1.1.2</t>
  </si>
  <si>
    <t>1.2.</t>
  </si>
  <si>
    <t xml:space="preserve">Задача:                                                                                                                                </t>
  </si>
  <si>
    <t>№ п/п</t>
  </si>
  <si>
    <t>Прогнозируемый источник финансирования</t>
  </si>
  <si>
    <t>Наименование подпрограмм (мероприятий)</t>
  </si>
  <si>
    <t>Направление и источник финансирования</t>
  </si>
  <si>
    <t>Ожидаемые  результаты реализации подпрограмм (мероприятий)</t>
  </si>
  <si>
    <t xml:space="preserve">«Модернизации и реформирование жилищно-коммунального </t>
  </si>
  <si>
    <t>1.1.1.</t>
  </si>
  <si>
    <t xml:space="preserve">Проведение     капитального  ремонта МКД        </t>
  </si>
  <si>
    <t xml:space="preserve">капитальные вложения - всего, в том числе:  </t>
  </si>
  <si>
    <t xml:space="preserve">бюджет Республики Башкортостан    </t>
  </si>
  <si>
    <t>1.2.1.</t>
  </si>
  <si>
    <t>капитальные вложения - всего, в том числе:</t>
  </si>
  <si>
    <t>1.2.2.</t>
  </si>
  <si>
    <t xml:space="preserve">Итого  по подпрограмме, в том числе:            </t>
  </si>
  <si>
    <t>2.1.</t>
  </si>
  <si>
    <t>2.1.1.</t>
  </si>
  <si>
    <t xml:space="preserve">внебюджетные источники  - всего, в том числе: </t>
  </si>
  <si>
    <t xml:space="preserve">внебюджетные источники - всего, в том числе:   </t>
  </si>
  <si>
    <t xml:space="preserve">Проведение капитального ремонта МКД с использование средств Фонда       </t>
  </si>
  <si>
    <t xml:space="preserve">Проведение капитального ремонта МКД с использованием средств бюджета Республики Башкортостан         </t>
  </si>
  <si>
    <t xml:space="preserve">бюджет Республики Башкортостан </t>
  </si>
  <si>
    <t>соственные средства</t>
  </si>
  <si>
    <t>повышение надежности и эффективности работы коммунальной инфраструктуры сельского поселения,  обеспечение  потребителей  коммунальными  услугами нормативного качества при их доступной стоимости</t>
  </si>
  <si>
    <t xml:space="preserve">Приложение </t>
  </si>
  <si>
    <t xml:space="preserve">к программе"Модернизация и реформирование </t>
  </si>
  <si>
    <t>жилищно-коммунального хозяйства в сельском поселении</t>
  </si>
  <si>
    <t xml:space="preserve">Модернизация объектов водоснабжения и водоотведения      </t>
  </si>
  <si>
    <t xml:space="preserve">Слакбашевский сельсовет муниципального района </t>
  </si>
  <si>
    <t xml:space="preserve">хозяйства в сельском поселении Слакбашевский сельсовет муниципального района Белебеевский район </t>
  </si>
  <si>
    <t>Подпрограмма "Обеспечение сохранности жилищного фонда и создание безопасных, благоприятных условий проживания граждан в сельском поселении Слакбашевский сельсовет муниципального района Белебеевский район Республики Башкортостан "</t>
  </si>
  <si>
    <t>Подпрограмма "Развитие объектов внешнего благоустройства территорий сельского поселения Слакбашевский сельсовет муниципального района Белебеевский район Республики Башкортостан"</t>
  </si>
  <si>
    <t>Модернизация систем наружного освещения сельского поселения Слакбашевский сельсовет муниципального района Белебеевский район Республики Башкортостан</t>
  </si>
  <si>
    <t>Повышение степени благоустройства территории сельского поселения Слакбашевский сельсовет муниципального района Белебеевский район Республики Башкортостан</t>
  </si>
  <si>
    <t>Подпрограмма "Модернизация систем коммунальной инфраструктуры сельского поселения Слакбашевский сельсовет "</t>
  </si>
  <si>
    <t xml:space="preserve">Республики Башкортостан на 2017 – 2023 годы» </t>
  </si>
  <si>
    <t>Белебеевский район Республики Башкортостан на 2017-2023годы"</t>
  </si>
  <si>
    <t>от 02 мая 2017 г.№13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</si>
</sst>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16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horizontal="justify" vertical="top" wrapText="1"/>
    </xf>
    <xf numFmtId="0" fontId="6" fillId="0" borderId="27" xfId="0" applyFont="1" applyFill="1" applyBorder="1" applyAlignment="1">
      <alignment horizontal="justify" vertical="top" wrapText="1"/>
    </xf>
    <xf numFmtId="0" fontId="6" fillId="0" borderId="28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30" xfId="0" applyFont="1" applyFill="1" applyBorder="1" applyAlignment="1">
      <alignment horizontal="justify" vertical="top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justify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1" fillId="0" borderId="33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28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justify" wrapText="1"/>
    </xf>
    <xf numFmtId="0" fontId="7" fillId="0" borderId="24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3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4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3"/>
  <sheetViews>
    <sheetView tabSelected="1" zoomScaleNormal="100" workbookViewId="0">
      <selection activeCell="B10" sqref="B10:M10"/>
    </sheetView>
  </sheetViews>
  <sheetFormatPr defaultRowHeight="15.75" x14ac:dyDescent="0.25"/>
  <cols>
    <col min="1" max="1" width="9.140625" style="1"/>
    <col min="2" max="2" width="14.140625" style="5" customWidth="1"/>
    <col min="3" max="3" width="27.42578125" style="1" customWidth="1"/>
    <col min="4" max="4" width="24.28515625" style="1" customWidth="1"/>
    <col min="5" max="5" width="13.140625" style="1" bestFit="1" customWidth="1"/>
    <col min="6" max="6" width="12" style="1" bestFit="1" customWidth="1"/>
    <col min="7" max="12" width="11.85546875" style="1" bestFit="1" customWidth="1"/>
    <col min="13" max="13" width="31.5703125" style="1" customWidth="1"/>
    <col min="14" max="16384" width="9.140625" style="1"/>
  </cols>
  <sheetData>
    <row r="1" spans="2:13" x14ac:dyDescent="0.25">
      <c r="H1" s="15"/>
      <c r="I1" s="15"/>
      <c r="J1" s="95" t="s">
        <v>38</v>
      </c>
      <c r="K1" s="95"/>
      <c r="L1" s="95"/>
      <c r="M1" s="47"/>
    </row>
    <row r="2" spans="2:13" x14ac:dyDescent="0.25">
      <c r="H2" s="18"/>
      <c r="I2" s="18"/>
      <c r="J2" s="95" t="s">
        <v>39</v>
      </c>
      <c r="K2" s="95"/>
      <c r="L2" s="95"/>
      <c r="M2" s="95"/>
    </row>
    <row r="3" spans="2:13" x14ac:dyDescent="0.25">
      <c r="H3" s="18"/>
      <c r="I3" s="18"/>
      <c r="J3" s="95" t="s">
        <v>40</v>
      </c>
      <c r="K3" s="95"/>
      <c r="L3" s="95"/>
      <c r="M3" s="95"/>
    </row>
    <row r="4" spans="2:13" x14ac:dyDescent="0.25">
      <c r="H4" s="18"/>
      <c r="I4" s="18"/>
      <c r="J4" s="95" t="s">
        <v>42</v>
      </c>
      <c r="K4" s="95"/>
      <c r="L4" s="95"/>
      <c r="M4" s="95"/>
    </row>
    <row r="5" spans="2:13" x14ac:dyDescent="0.25">
      <c r="H5" s="18"/>
      <c r="I5" s="18"/>
      <c r="J5" s="95" t="s">
        <v>50</v>
      </c>
      <c r="K5" s="95"/>
      <c r="L5" s="95"/>
      <c r="M5" s="95"/>
    </row>
    <row r="6" spans="2:13" x14ac:dyDescent="0.25">
      <c r="B6" s="6"/>
      <c r="J6" s="95" t="s">
        <v>51</v>
      </c>
      <c r="K6" s="95"/>
      <c r="L6" s="95"/>
      <c r="M6" s="95"/>
    </row>
    <row r="7" spans="2:13" x14ac:dyDescent="0.25">
      <c r="B7" s="7"/>
    </row>
    <row r="8" spans="2:13" x14ac:dyDescent="0.25">
      <c r="B8" s="7"/>
    </row>
    <row r="9" spans="2:13" x14ac:dyDescent="0.25">
      <c r="B9" s="93" t="s">
        <v>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2:13" x14ac:dyDescent="0.25">
      <c r="B10" s="93" t="s">
        <v>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2:13" x14ac:dyDescent="0.25">
      <c r="B11" s="93" t="s">
        <v>20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2:13" x14ac:dyDescent="0.25">
      <c r="B12" s="93" t="s">
        <v>43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2:13" x14ac:dyDescent="0.25">
      <c r="B13" s="94" t="s">
        <v>49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3" x14ac:dyDescent="0.25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x14ac:dyDescent="0.25">
      <c r="B15" s="88" t="s">
        <v>15</v>
      </c>
      <c r="C15" s="88" t="s">
        <v>17</v>
      </c>
      <c r="D15" s="88" t="s">
        <v>18</v>
      </c>
      <c r="E15" s="90" t="s">
        <v>16</v>
      </c>
      <c r="F15" s="91"/>
      <c r="G15" s="91"/>
      <c r="H15" s="91"/>
      <c r="I15" s="91"/>
      <c r="J15" s="91"/>
      <c r="K15" s="91"/>
      <c r="L15" s="92"/>
      <c r="M15" s="88" t="s">
        <v>19</v>
      </c>
    </row>
    <row r="16" spans="2:13" ht="16.5" customHeight="1" x14ac:dyDescent="0.25">
      <c r="B16" s="68"/>
      <c r="C16" s="68"/>
      <c r="D16" s="68"/>
      <c r="E16" s="88" t="s">
        <v>2</v>
      </c>
      <c r="F16" s="90" t="s">
        <v>3</v>
      </c>
      <c r="G16" s="91"/>
      <c r="H16" s="91"/>
      <c r="I16" s="91"/>
      <c r="J16" s="91"/>
      <c r="K16" s="91"/>
      <c r="L16" s="92"/>
      <c r="M16" s="68"/>
    </row>
    <row r="17" spans="2:13" x14ac:dyDescent="0.25">
      <c r="B17" s="89"/>
      <c r="C17" s="89"/>
      <c r="D17" s="89"/>
      <c r="E17" s="89"/>
      <c r="F17" s="16">
        <v>2017</v>
      </c>
      <c r="G17" s="16">
        <v>2018</v>
      </c>
      <c r="H17" s="16">
        <v>2019</v>
      </c>
      <c r="I17" s="16">
        <v>2020</v>
      </c>
      <c r="J17" s="16">
        <v>2021</v>
      </c>
      <c r="K17" s="16">
        <v>2022</v>
      </c>
      <c r="L17" s="16">
        <v>2023</v>
      </c>
      <c r="M17" s="89"/>
    </row>
    <row r="18" spans="2:13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  <c r="K18" s="16">
        <v>10</v>
      </c>
      <c r="L18" s="16">
        <v>11</v>
      </c>
      <c r="M18" s="16">
        <v>12</v>
      </c>
    </row>
    <row r="19" spans="2:13" x14ac:dyDescent="0.25">
      <c r="B19" s="77" t="s">
        <v>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2:13" ht="15.75" customHeight="1" x14ac:dyDescent="0.25">
      <c r="B20" s="78" t="s">
        <v>5</v>
      </c>
      <c r="C20" s="80" t="s">
        <v>6</v>
      </c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6.5" customHeight="1" thickBot="1" x14ac:dyDescent="0.3">
      <c r="B21" s="79"/>
      <c r="C21" s="83" t="s">
        <v>7</v>
      </c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2:13" ht="31.5" customHeight="1" thickBot="1" x14ac:dyDescent="0.3">
      <c r="B22" s="20" t="s">
        <v>8</v>
      </c>
      <c r="C22" s="86" t="s">
        <v>44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2:13" ht="47.25" customHeight="1" x14ac:dyDescent="0.25">
      <c r="B23" s="65" t="s">
        <v>21</v>
      </c>
      <c r="C23" s="67" t="s">
        <v>22</v>
      </c>
      <c r="D23" s="9" t="s">
        <v>32</v>
      </c>
      <c r="E23" s="13"/>
      <c r="F23" s="14"/>
      <c r="G23" s="14"/>
      <c r="H23" s="14"/>
      <c r="I23" s="14"/>
      <c r="J23" s="14"/>
      <c r="K23" s="14"/>
      <c r="L23" s="14"/>
      <c r="M23" s="3"/>
    </row>
    <row r="24" spans="2:13" ht="16.5" thickBot="1" x14ac:dyDescent="0.3">
      <c r="B24" s="66"/>
      <c r="C24" s="68"/>
      <c r="D24" s="17" t="s">
        <v>36</v>
      </c>
      <c r="E24" s="13"/>
      <c r="F24" s="14"/>
      <c r="G24" s="14"/>
      <c r="H24" s="14"/>
      <c r="I24" s="14"/>
      <c r="J24" s="14"/>
      <c r="K24" s="14"/>
      <c r="L24" s="14"/>
      <c r="M24" s="4"/>
    </row>
    <row r="25" spans="2:13" ht="47.25" x14ac:dyDescent="0.25">
      <c r="B25" s="69" t="s">
        <v>11</v>
      </c>
      <c r="C25" s="62" t="s">
        <v>33</v>
      </c>
      <c r="D25" s="41" t="s">
        <v>23</v>
      </c>
      <c r="E25" s="43">
        <v>0</v>
      </c>
      <c r="F25" s="43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/>
    </row>
    <row r="26" spans="2:13" ht="31.5" x14ac:dyDescent="0.25">
      <c r="B26" s="70"/>
      <c r="C26" s="63"/>
      <c r="D26" s="42" t="s">
        <v>24</v>
      </c>
      <c r="E26" s="28">
        <f t="shared" ref="E26:E35" si="0">F26+G26+H26+I26+J26+K26+L26</f>
        <v>0</v>
      </c>
      <c r="F26" s="28">
        <v>0</v>
      </c>
      <c r="G26" s="28">
        <f>F26*1.15</f>
        <v>0</v>
      </c>
      <c r="H26" s="28">
        <f t="shared" ref="H26:L26" si="1">G26*1.15</f>
        <v>0</v>
      </c>
      <c r="I26" s="28">
        <f t="shared" si="1"/>
        <v>0</v>
      </c>
      <c r="J26" s="28">
        <f t="shared" si="1"/>
        <v>0</v>
      </c>
      <c r="K26" s="28">
        <f t="shared" si="1"/>
        <v>0</v>
      </c>
      <c r="L26" s="28">
        <f t="shared" si="1"/>
        <v>0</v>
      </c>
      <c r="M26" s="29"/>
    </row>
    <row r="27" spans="2:13" x14ac:dyDescent="0.25">
      <c r="B27" s="70"/>
      <c r="C27" s="63"/>
      <c r="D27" s="42" t="s">
        <v>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29"/>
    </row>
    <row r="28" spans="2:13" ht="47.25" x14ac:dyDescent="0.25">
      <c r="B28" s="70"/>
      <c r="C28" s="63"/>
      <c r="D28" s="23" t="s">
        <v>32</v>
      </c>
      <c r="E28" s="28">
        <f t="shared" si="0"/>
        <v>0</v>
      </c>
      <c r="F28" s="28">
        <f>F29+F30</f>
        <v>0</v>
      </c>
      <c r="G28" s="28">
        <f t="shared" ref="G28:L28" si="2">G29+G30</f>
        <v>0</v>
      </c>
      <c r="H28" s="28">
        <f t="shared" si="2"/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9"/>
    </row>
    <row r="29" spans="2:13" x14ac:dyDescent="0.25">
      <c r="B29" s="70"/>
      <c r="C29" s="63"/>
      <c r="D29" s="25" t="s">
        <v>10</v>
      </c>
      <c r="E29" s="28">
        <f t="shared" si="0"/>
        <v>0</v>
      </c>
      <c r="F29" s="28">
        <v>0</v>
      </c>
      <c r="G29" s="28">
        <f t="shared" ref="G29:L30" si="3">F29*1.15</f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9"/>
    </row>
    <row r="30" spans="2:13" ht="16.5" thickBot="1" x14ac:dyDescent="0.3">
      <c r="B30" s="71"/>
      <c r="C30" s="64"/>
      <c r="D30" s="30" t="s">
        <v>36</v>
      </c>
      <c r="E30" s="28">
        <f t="shared" si="0"/>
        <v>0</v>
      </c>
      <c r="F30" s="31"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2"/>
    </row>
    <row r="31" spans="2:13" ht="48" thickBot="1" x14ac:dyDescent="0.3">
      <c r="B31" s="69" t="s">
        <v>12</v>
      </c>
      <c r="C31" s="62" t="s">
        <v>34</v>
      </c>
      <c r="D31" s="41" t="s">
        <v>23</v>
      </c>
      <c r="E31" s="26">
        <f t="shared" si="0"/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/>
    </row>
    <row r="32" spans="2:13" ht="32.25" thickBot="1" x14ac:dyDescent="0.3">
      <c r="B32" s="70"/>
      <c r="C32" s="63"/>
      <c r="D32" s="42" t="s">
        <v>24</v>
      </c>
      <c r="E32" s="28">
        <f t="shared" si="0"/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9"/>
    </row>
    <row r="33" spans="2:13" ht="16.5" thickBot="1" x14ac:dyDescent="0.3">
      <c r="B33" s="70"/>
      <c r="C33" s="63"/>
      <c r="D33" s="42" t="s">
        <v>9</v>
      </c>
      <c r="E33" s="28">
        <f t="shared" si="0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9"/>
    </row>
    <row r="34" spans="2:13" ht="48" thickBot="1" x14ac:dyDescent="0.3">
      <c r="B34" s="70"/>
      <c r="C34" s="63"/>
      <c r="D34" s="23" t="s">
        <v>32</v>
      </c>
      <c r="E34" s="28">
        <f t="shared" si="0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44"/>
    </row>
    <row r="35" spans="2:13" ht="16.5" thickBot="1" x14ac:dyDescent="0.3">
      <c r="B35" s="70"/>
      <c r="C35" s="63"/>
      <c r="D35" s="30" t="s">
        <v>36</v>
      </c>
      <c r="E35" s="43">
        <f t="shared" si="0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44"/>
    </row>
    <row r="36" spans="2:13" ht="16.5" thickBot="1" x14ac:dyDescent="0.3">
      <c r="B36" s="19" t="s">
        <v>13</v>
      </c>
      <c r="C36" s="56" t="s">
        <v>45</v>
      </c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2:13" ht="48" thickBot="1" x14ac:dyDescent="0.3">
      <c r="B37" s="59" t="s">
        <v>25</v>
      </c>
      <c r="C37" s="62" t="s">
        <v>46</v>
      </c>
      <c r="D37" s="41" t="s">
        <v>23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f t="shared" ref="L37" si="4">L38+L39</f>
        <v>0</v>
      </c>
      <c r="M37" s="27"/>
    </row>
    <row r="38" spans="2:13" ht="32.25" thickBot="1" x14ac:dyDescent="0.3">
      <c r="B38" s="60"/>
      <c r="C38" s="63"/>
      <c r="D38" s="42" t="s">
        <v>24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/>
    </row>
    <row r="39" spans="2:13" ht="33" customHeight="1" thickBot="1" x14ac:dyDescent="0.3">
      <c r="B39" s="61"/>
      <c r="C39" s="64"/>
      <c r="D39" s="45" t="s">
        <v>9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</row>
    <row r="40" spans="2:13" ht="47.25" x14ac:dyDescent="0.25">
      <c r="B40" s="59" t="s">
        <v>27</v>
      </c>
      <c r="C40" s="62" t="s">
        <v>47</v>
      </c>
      <c r="D40" s="41" t="s">
        <v>23</v>
      </c>
      <c r="E40" s="26">
        <f>SUM(F40:L40)</f>
        <v>3134.0000000000005</v>
      </c>
      <c r="F40" s="26">
        <f t="shared" ref="F40:L40" si="5">F41+F42</f>
        <v>457.8</v>
      </c>
      <c r="G40" s="26">
        <f t="shared" si="5"/>
        <v>750.8</v>
      </c>
      <c r="H40" s="26">
        <f t="shared" si="5"/>
        <v>694.2</v>
      </c>
      <c r="I40" s="26">
        <f t="shared" si="5"/>
        <v>307.8</v>
      </c>
      <c r="J40" s="26">
        <f t="shared" si="5"/>
        <v>307.8</v>
      </c>
      <c r="K40" s="26">
        <f t="shared" si="5"/>
        <v>307.8</v>
      </c>
      <c r="L40" s="26">
        <f t="shared" si="5"/>
        <v>307.8</v>
      </c>
      <c r="M40" s="27"/>
    </row>
    <row r="41" spans="2:13" ht="31.5" x14ac:dyDescent="0.25">
      <c r="B41" s="60"/>
      <c r="C41" s="63"/>
      <c r="D41" s="42" t="s">
        <v>24</v>
      </c>
      <c r="E41" s="28">
        <f>SUM(F41:L41)</f>
        <v>1150</v>
      </c>
      <c r="F41" s="28">
        <v>150</v>
      </c>
      <c r="G41" s="28">
        <v>500</v>
      </c>
      <c r="H41" s="28">
        <v>500</v>
      </c>
      <c r="I41" s="28">
        <v>0</v>
      </c>
      <c r="J41" s="28">
        <v>0</v>
      </c>
      <c r="K41" s="28">
        <v>0</v>
      </c>
      <c r="L41" s="28">
        <v>0</v>
      </c>
      <c r="M41" s="29"/>
    </row>
    <row r="42" spans="2:13" ht="50.25" customHeight="1" thickBot="1" x14ac:dyDescent="0.3">
      <c r="B42" s="61"/>
      <c r="C42" s="64"/>
      <c r="D42" s="45" t="s">
        <v>9</v>
      </c>
      <c r="E42" s="28">
        <f>SUM(F42:L42)</f>
        <v>1983.9999999999998</v>
      </c>
      <c r="F42" s="31">
        <v>307.8</v>
      </c>
      <c r="G42" s="31">
        <v>250.8</v>
      </c>
      <c r="H42" s="31">
        <v>194.2</v>
      </c>
      <c r="I42" s="31">
        <v>307.8</v>
      </c>
      <c r="J42" s="31">
        <v>307.8</v>
      </c>
      <c r="K42" s="31">
        <v>307.8</v>
      </c>
      <c r="L42" s="31">
        <v>307.8</v>
      </c>
      <c r="M42" s="32"/>
    </row>
    <row r="43" spans="2:13" ht="51" hidden="1" customHeight="1" thickBot="1" x14ac:dyDescent="0.3">
      <c r="B43" s="69"/>
      <c r="C43" s="72"/>
      <c r="D43" s="41"/>
      <c r="E43" s="26"/>
      <c r="F43" s="26"/>
      <c r="G43" s="26"/>
      <c r="H43" s="26"/>
      <c r="I43" s="26"/>
      <c r="J43" s="26"/>
      <c r="K43" s="26"/>
      <c r="L43" s="26"/>
      <c r="M43" s="27"/>
    </row>
    <row r="44" spans="2:13" ht="35.25" hidden="1" customHeight="1" thickBot="1" x14ac:dyDescent="0.3">
      <c r="B44" s="70"/>
      <c r="C44" s="73"/>
      <c r="D44" s="42"/>
      <c r="E44" s="28"/>
      <c r="F44" s="28"/>
      <c r="G44" s="28"/>
      <c r="H44" s="28"/>
      <c r="I44" s="28"/>
      <c r="J44" s="28"/>
      <c r="K44" s="28"/>
      <c r="L44" s="28"/>
      <c r="M44" s="29"/>
    </row>
    <row r="45" spans="2:13" ht="25.5" hidden="1" customHeight="1" thickBot="1" x14ac:dyDescent="0.3">
      <c r="B45" s="71"/>
      <c r="C45" s="74"/>
      <c r="D45" s="45"/>
      <c r="E45" s="28"/>
      <c r="F45" s="28"/>
      <c r="G45" s="28"/>
      <c r="H45" s="28"/>
      <c r="I45" s="28"/>
      <c r="J45" s="28"/>
      <c r="K45" s="28"/>
      <c r="L45" s="28"/>
      <c r="M45" s="32"/>
    </row>
    <row r="46" spans="2:13" ht="1.5" hidden="1" customHeight="1" thickBot="1" x14ac:dyDescent="0.3">
      <c r="B46" s="69"/>
      <c r="C46" s="62"/>
      <c r="D46" s="41"/>
      <c r="E46" s="26"/>
      <c r="F46" s="26"/>
      <c r="G46" s="26"/>
      <c r="H46" s="26"/>
      <c r="I46" s="26"/>
      <c r="J46" s="26"/>
      <c r="K46" s="26"/>
      <c r="L46" s="26"/>
      <c r="M46" s="27"/>
    </row>
    <row r="47" spans="2:13" ht="50.25" hidden="1" customHeight="1" thickBot="1" x14ac:dyDescent="0.3">
      <c r="B47" s="70"/>
      <c r="C47" s="63"/>
      <c r="D47" s="46"/>
      <c r="E47" s="28"/>
      <c r="F47" s="31"/>
      <c r="G47" s="31"/>
      <c r="H47" s="31"/>
      <c r="I47" s="31"/>
      <c r="J47" s="31"/>
      <c r="K47" s="31"/>
      <c r="L47" s="31"/>
      <c r="M47" s="44"/>
    </row>
    <row r="48" spans="2:13" ht="16.5" hidden="1" thickBot="1" x14ac:dyDescent="0.3">
      <c r="B48" s="75"/>
      <c r="C48" s="76"/>
      <c r="D48" s="23"/>
      <c r="E48" s="22"/>
      <c r="F48" s="22"/>
      <c r="G48" s="22"/>
      <c r="H48" s="22"/>
      <c r="I48" s="24"/>
      <c r="J48" s="24"/>
      <c r="K48" s="24"/>
      <c r="L48" s="24"/>
      <c r="M48" s="25"/>
    </row>
    <row r="49" spans="2:13" ht="16.5" hidden="1" thickBot="1" x14ac:dyDescent="0.3">
      <c r="B49" s="75"/>
      <c r="C49" s="76"/>
      <c r="D49" s="25"/>
      <c r="E49" s="24"/>
      <c r="F49" s="24"/>
      <c r="G49" s="24"/>
      <c r="H49" s="24"/>
      <c r="I49" s="24"/>
      <c r="J49" s="24"/>
      <c r="K49" s="24"/>
      <c r="L49" s="24"/>
      <c r="M49" s="25"/>
    </row>
    <row r="50" spans="2:13" ht="16.5" hidden="1" thickBot="1" x14ac:dyDescent="0.3">
      <c r="B50" s="75"/>
      <c r="C50" s="76"/>
      <c r="D50" s="25"/>
      <c r="E50" s="24"/>
      <c r="F50" s="24"/>
      <c r="G50" s="24"/>
      <c r="H50" s="24"/>
      <c r="I50" s="24"/>
      <c r="J50" s="24"/>
      <c r="K50" s="24"/>
      <c r="L50" s="24"/>
      <c r="M50" s="25"/>
    </row>
    <row r="51" spans="2:13" ht="15.75" customHeight="1" x14ac:dyDescent="0.25">
      <c r="B51" s="48">
        <v>2</v>
      </c>
      <c r="C51" s="50" t="s">
        <v>14</v>
      </c>
      <c r="D51" s="51"/>
      <c r="E51" s="51"/>
      <c r="F51" s="51"/>
      <c r="G51" s="51"/>
      <c r="H51" s="51"/>
      <c r="I51" s="51"/>
      <c r="J51" s="51"/>
      <c r="K51" s="51"/>
      <c r="L51" s="51"/>
      <c r="M51" s="52"/>
    </row>
    <row r="52" spans="2:13" ht="31.5" customHeight="1" thickBot="1" x14ac:dyDescent="0.3">
      <c r="B52" s="49"/>
      <c r="C52" s="53" t="s">
        <v>37</v>
      </c>
      <c r="D52" s="54"/>
      <c r="E52" s="54"/>
      <c r="F52" s="54"/>
      <c r="G52" s="54"/>
      <c r="H52" s="54"/>
      <c r="I52" s="54"/>
      <c r="J52" s="54"/>
      <c r="K52" s="54"/>
      <c r="L52" s="54"/>
      <c r="M52" s="55"/>
    </row>
    <row r="53" spans="2:13" ht="16.5" customHeight="1" thickBot="1" x14ac:dyDescent="0.3">
      <c r="B53" s="40" t="s">
        <v>29</v>
      </c>
      <c r="C53" s="96" t="s">
        <v>48</v>
      </c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2:13" ht="47.25" x14ac:dyDescent="0.25">
      <c r="B54" s="59" t="s">
        <v>30</v>
      </c>
      <c r="C54" s="62" t="s">
        <v>41</v>
      </c>
      <c r="D54" s="21" t="s">
        <v>26</v>
      </c>
      <c r="E54" s="26">
        <f t="shared" ref="E54:E58" si="6">F54+G54+H54+I54+J54+K54+L54</f>
        <v>882</v>
      </c>
      <c r="F54" s="28">
        <v>126</v>
      </c>
      <c r="G54" s="28">
        <v>126</v>
      </c>
      <c r="H54" s="28">
        <v>126</v>
      </c>
      <c r="I54" s="28">
        <v>126</v>
      </c>
      <c r="J54" s="28">
        <v>126</v>
      </c>
      <c r="K54" s="28">
        <v>126</v>
      </c>
      <c r="L54" s="28">
        <v>126</v>
      </c>
      <c r="M54" s="27"/>
    </row>
    <row r="55" spans="2:13" ht="31.5" x14ac:dyDescent="0.25">
      <c r="B55" s="60"/>
      <c r="C55" s="63"/>
      <c r="D55" s="25" t="s">
        <v>35</v>
      </c>
      <c r="E55" s="28">
        <f t="shared" si="6"/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/>
    </row>
    <row r="56" spans="2:13" x14ac:dyDescent="0.25">
      <c r="B56" s="60"/>
      <c r="C56" s="63"/>
      <c r="D56" s="25" t="s">
        <v>9</v>
      </c>
      <c r="E56" s="28">
        <f t="shared" si="6"/>
        <v>882</v>
      </c>
      <c r="F56" s="28">
        <v>126</v>
      </c>
      <c r="G56" s="28">
        <v>126</v>
      </c>
      <c r="H56" s="28">
        <v>126</v>
      </c>
      <c r="I56" s="28">
        <v>126</v>
      </c>
      <c r="J56" s="28">
        <v>126</v>
      </c>
      <c r="K56" s="28">
        <v>126</v>
      </c>
      <c r="L56" s="28">
        <v>126</v>
      </c>
      <c r="M56" s="29"/>
    </row>
    <row r="57" spans="2:13" ht="47.25" x14ac:dyDescent="0.25">
      <c r="B57" s="60"/>
      <c r="C57" s="63"/>
      <c r="D57" s="23" t="s">
        <v>31</v>
      </c>
      <c r="E57" s="28">
        <f t="shared" si="6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/>
    </row>
    <row r="58" spans="2:13" ht="16.5" thickBot="1" x14ac:dyDescent="0.3">
      <c r="B58" s="61"/>
      <c r="C58" s="64"/>
      <c r="D58" s="30" t="s">
        <v>36</v>
      </c>
      <c r="E58" s="31">
        <f t="shared" si="6"/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2"/>
    </row>
    <row r="59" spans="2:13" ht="47.25" x14ac:dyDescent="0.25">
      <c r="B59" s="12"/>
      <c r="C59" s="33"/>
      <c r="D59" s="21" t="s">
        <v>28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7"/>
    </row>
    <row r="60" spans="2:13" ht="47.25" x14ac:dyDescent="0.25">
      <c r="B60" s="11"/>
      <c r="C60" s="34"/>
      <c r="D60" s="35" t="s">
        <v>26</v>
      </c>
      <c r="E60" s="36">
        <f>SUM(F60:L60)</f>
        <v>4016.0000000000009</v>
      </c>
      <c r="F60" s="36">
        <v>583.79999999999995</v>
      </c>
      <c r="G60" s="36">
        <v>876.8</v>
      </c>
      <c r="H60" s="36">
        <v>820.2</v>
      </c>
      <c r="I60" s="36">
        <f t="shared" ref="I60:L60" si="7">I61+I62</f>
        <v>433.8</v>
      </c>
      <c r="J60" s="36">
        <f t="shared" si="7"/>
        <v>433.8</v>
      </c>
      <c r="K60" s="36">
        <f t="shared" si="7"/>
        <v>433.8</v>
      </c>
      <c r="L60" s="36">
        <f t="shared" si="7"/>
        <v>433.8</v>
      </c>
      <c r="M60" s="37"/>
    </row>
    <row r="61" spans="2:13" ht="31.5" x14ac:dyDescent="0.25">
      <c r="B61" s="10"/>
      <c r="C61" s="38"/>
      <c r="D61" s="25" t="s">
        <v>35</v>
      </c>
      <c r="E61" s="24">
        <f>SUM(F61:L61)</f>
        <v>1150</v>
      </c>
      <c r="F61" s="24">
        <v>150</v>
      </c>
      <c r="G61" s="24">
        <v>500</v>
      </c>
      <c r="H61" s="24">
        <v>500</v>
      </c>
      <c r="I61" s="24">
        <f t="shared" ref="I61:L61" si="8">I41+I38</f>
        <v>0</v>
      </c>
      <c r="J61" s="24">
        <f t="shared" si="8"/>
        <v>0</v>
      </c>
      <c r="K61" s="24">
        <f t="shared" si="8"/>
        <v>0</v>
      </c>
      <c r="L61" s="24">
        <f t="shared" si="8"/>
        <v>0</v>
      </c>
      <c r="M61" s="29"/>
    </row>
    <row r="62" spans="2:13" x14ac:dyDescent="0.25">
      <c r="B62" s="10"/>
      <c r="C62" s="38"/>
      <c r="D62" s="25" t="s">
        <v>9</v>
      </c>
      <c r="E62" s="24">
        <f>SUM(F62:L62)</f>
        <v>2866</v>
      </c>
      <c r="F62" s="24">
        <v>433.8</v>
      </c>
      <c r="G62" s="24">
        <v>376.8</v>
      </c>
      <c r="H62" s="24">
        <v>320.2</v>
      </c>
      <c r="I62" s="24">
        <v>433.8</v>
      </c>
      <c r="J62" s="24">
        <v>433.8</v>
      </c>
      <c r="K62" s="24">
        <v>433.8</v>
      </c>
      <c r="L62" s="24">
        <v>433.8</v>
      </c>
      <c r="M62" s="29"/>
    </row>
    <row r="63" spans="2:13" x14ac:dyDescent="0.2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</sheetData>
  <mergeCells count="46">
    <mergeCell ref="J2:M2"/>
    <mergeCell ref="J3:M3"/>
    <mergeCell ref="J4:M4"/>
    <mergeCell ref="J5:M5"/>
    <mergeCell ref="J1:L1"/>
    <mergeCell ref="B9:M9"/>
    <mergeCell ref="B10:M10"/>
    <mergeCell ref="B11:M11"/>
    <mergeCell ref="B12:M12"/>
    <mergeCell ref="B13:M13"/>
    <mergeCell ref="B15:B17"/>
    <mergeCell ref="C15:C17"/>
    <mergeCell ref="D15:D17"/>
    <mergeCell ref="E15:L15"/>
    <mergeCell ref="M15:M17"/>
    <mergeCell ref="E16:E17"/>
    <mergeCell ref="F16:L16"/>
    <mergeCell ref="B19:M19"/>
    <mergeCell ref="B20:B21"/>
    <mergeCell ref="C20:M20"/>
    <mergeCell ref="C21:M21"/>
    <mergeCell ref="C22:M22"/>
    <mergeCell ref="B54:B58"/>
    <mergeCell ref="C54:C58"/>
    <mergeCell ref="B43:B45"/>
    <mergeCell ref="C43:C45"/>
    <mergeCell ref="B46:B47"/>
    <mergeCell ref="C46:C47"/>
    <mergeCell ref="B48:B50"/>
    <mergeCell ref="C48:C50"/>
    <mergeCell ref="J6:M6"/>
    <mergeCell ref="B51:B52"/>
    <mergeCell ref="C51:M51"/>
    <mergeCell ref="C52:M52"/>
    <mergeCell ref="C53:M53"/>
    <mergeCell ref="C36:M36"/>
    <mergeCell ref="B37:B39"/>
    <mergeCell ref="C37:C39"/>
    <mergeCell ref="B40:B42"/>
    <mergeCell ref="C40:C42"/>
    <mergeCell ref="B23:B24"/>
    <mergeCell ref="C23:C24"/>
    <mergeCell ref="B25:B30"/>
    <mergeCell ref="C25:C30"/>
    <mergeCell ref="B31:B35"/>
    <mergeCell ref="C31:C35"/>
  </mergeCells>
  <pageMargins left="0" right="0" top="0" bottom="0" header="0" footer="0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(3)'!_Par416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PC2</cp:lastModifiedBy>
  <cp:lastPrinted>2017-05-18T10:15:15Z</cp:lastPrinted>
  <dcterms:created xsi:type="dcterms:W3CDTF">2013-10-18T09:42:56Z</dcterms:created>
  <dcterms:modified xsi:type="dcterms:W3CDTF">2017-05-18T10:15:26Z</dcterms:modified>
</cp:coreProperties>
</file>