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440" windowHeight="738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5" r:id="rId4"/>
  </sheets>
  <calcPr calcId="124519"/>
</workbook>
</file>

<file path=xl/calcChain.xml><?xml version="1.0" encoding="utf-8"?>
<calcChain xmlns="http://schemas.openxmlformats.org/spreadsheetml/2006/main">
  <c r="E13" i="3"/>
  <c r="E14"/>
  <c r="E68"/>
  <c r="E71"/>
  <c r="E73"/>
  <c r="E70" s="1"/>
  <c r="E57"/>
  <c r="E55"/>
  <c r="E53"/>
  <c r="E51"/>
  <c r="E49"/>
  <c r="E15" i="2"/>
  <c r="E52"/>
  <c r="E57"/>
  <c r="E43"/>
  <c r="E45"/>
  <c r="E41"/>
  <c r="E39"/>
  <c r="C12" i="1" l="1"/>
  <c r="C26"/>
  <c r="C15" i="5"/>
  <c r="C14"/>
  <c r="C13" s="1"/>
  <c r="C33" i="1" l="1"/>
  <c r="C29" l="1"/>
  <c r="E63" i="3" l="1"/>
  <c r="E62" s="1"/>
  <c r="E19" i="2"/>
  <c r="C32" i="1"/>
  <c r="E67" i="3"/>
  <c r="E61" s="1"/>
  <c r="E65"/>
  <c r="E47"/>
  <c r="E46" s="1"/>
  <c r="E45" s="1"/>
  <c r="E42"/>
  <c r="E41" s="1"/>
  <c r="E40" s="1"/>
  <c r="E38"/>
  <c r="E37" s="1"/>
  <c r="E36" s="1"/>
  <c r="E32"/>
  <c r="E31" s="1"/>
  <c r="E30" s="1"/>
  <c r="E29" s="1"/>
  <c r="E21"/>
  <c r="E20" s="1"/>
  <c r="E19" s="1"/>
  <c r="E17"/>
  <c r="E16" s="1"/>
  <c r="E15" s="1"/>
  <c r="E54" i="2"/>
  <c r="E47" s="1"/>
  <c r="E37"/>
  <c r="E35"/>
  <c r="E31"/>
  <c r="E30" s="1"/>
  <c r="E28"/>
  <c r="E27" s="1"/>
  <c r="E24"/>
  <c r="E23" s="1"/>
  <c r="E17"/>
  <c r="C24" i="1"/>
  <c r="C21"/>
  <c r="C19" s="1"/>
  <c r="C17"/>
  <c r="C16" s="1"/>
  <c r="C14"/>
  <c r="C13" s="1"/>
  <c r="E34" i="2" l="1"/>
  <c r="C11" i="1"/>
  <c r="E16" i="2"/>
  <c r="E35" i="3"/>
  <c r="E14" i="2" l="1"/>
  <c r="E59" i="3"/>
</calcChain>
</file>

<file path=xl/sharedStrings.xml><?xml version="1.0" encoding="utf-8"?>
<sst xmlns="http://schemas.openxmlformats.org/spreadsheetml/2006/main" count="295" uniqueCount="162">
  <si>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</si>
  <si>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</si>
  <si>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</si>
  <si>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</si>
  <si>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</si>
  <si>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</si>
  <si>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</si>
  <si>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</si>
  <si>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</si>
  <si>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</si>
  <si>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</si>
  <si>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</si>
  <si>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</si>
  <si>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</si>
  <si>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</si>
  <si>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</si>
  <si>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</si>
  <si>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</si>
  <si>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</si>
  <si>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</si>
  <si>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</si>
  <si>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</si>
  <si>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</si>
  <si>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</si>
  <si>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</si>
  <si>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</si>
  <si>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</si>
  <si>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</si>
  <si>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</si>
  <si>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</si>
  <si>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</si>
  <si>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</si>
  <si>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</si>
  <si>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</si>
  <si>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</si>
  <si>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</si>
  <si>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</si>
  <si>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</si>
  <si>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</si>
  <si>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</si>
  <si>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</si>
  <si>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</si>
  <si>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</si>
  <si>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</si>
  <si>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</si>
  <si>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</si>
  <si>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</si>
  <si>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</si>
  <si>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</si>
  <si>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</si>
  <si>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</si>
  <si>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</si>
  <si>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</si>
  <si>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</si>
  <si>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</si>
  <si>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</si>
  <si>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</si>
  <si>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</si>
  <si>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</si>
  <si>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</si>
  <si>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</si>
  <si>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</si>
  <si>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</si>
  <si>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</si>
  <si>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</si>
  <si>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</si>
  <si>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</si>
  <si>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</si>
  <si>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</si>
  <si>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</si>
  <si>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</si>
  <si>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</si>
  <si>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</si>
  <si>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</si>
  <si>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</si>
  <si>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</si>
  <si>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</si>
  <si>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</si>
  <si>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</si>
  <si>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</si>
  <si>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</si>
  <si>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</si>
  <si>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</si>
  <si>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</si>
  <si>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</si>
  <si>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</si>
  <si>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</si>
  <si>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</si>
  <si>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</si>
  <si>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</si>
  <si>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</si>
  <si>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</si>
  <si>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</si>
  <si>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</si>
  <si>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</si>
  <si>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</si>
  <si>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</si>
  <si>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</si>
  <si>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</si>
  <si>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</si>
  <si>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</si>
  <si>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</si>
  <si>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</si>
  <si>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</si>
  <si>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</si>
  <si>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</si>
  <si>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Мероприятия в области жилищного хозяйства</t>
  </si>
  <si>
    <t>Приложение 3</t>
  </si>
  <si>
    <t>2</t>
  </si>
  <si>
    <t>Прочие безвозмездные поступления в  бюджеты сельских поселений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</si>
  <si>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</si>
  <si>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</si>
  <si>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</si>
  <si>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</si>
  <si>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</si>
  <si>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</si>
  <si>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</si>
  <si>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</si>
  <si>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</si>
  <si>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</si>
  <si>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</si>
  <si>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Приложение 4</t>
  </si>
  <si>
    <t>от "_____"____________ 2018 года №_______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</si>
  <si>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</si>
  <si>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</si>
  <si>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</si>
  <si>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</si>
  <si>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</si>
  <si>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</si>
  <si>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</si>
  <si>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</si>
  <si>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</si>
  <si>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</si>
  <si>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</si>
  <si>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</si>
  <si>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</si>
  <si>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2017 год"</t>
  </si>
  <si>
    <t xml:space="preserve">к решению Совета сельского поселения  Слакбашевский сельсовет </t>
  </si>
  <si>
    <t xml:space="preserve"> Слакбашевский сельсовет муниципального района </t>
  </si>
  <si>
    <t>Источники финансирования дефицита бюджета сельского поселения  Слакбашевский сельсовет муниципального района Белебеевский район Республики Башкортостан  за 2017год  по кодам классификации источников финансирования  дефицита бюджета</t>
  </si>
  <si>
    <t>Администрация сельского поселения  Слакбашевский сельсовет муниципального  района Белебеевский район Республики Башкортостан</t>
  </si>
  <si>
    <t>Белебеевский район Республики Башкортостан за 2017 год»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</si>
  <si>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2017 год по кодам классификации  доходов бюджетов
</t>
  </si>
  <si>
    <t>2 02 15001 10 0000 151</t>
  </si>
  <si>
    <t>2 02 15002 10 0000 151</t>
  </si>
  <si>
    <t>2 02 35118 10 0000 151</t>
  </si>
  <si>
    <t>2 02 40014 10 7301 151</t>
  </si>
  <si>
    <t>2 02 49999 10 7502 151</t>
  </si>
  <si>
    <t>2 02 90054 10 7301 151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</si>
  <si>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</si>
  <si>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2014-2017 годы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</si>
  <si>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2017 год 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</si>
  <si>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</si>
  <si>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</si>
  <si>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</si>
  <si>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</si>
  <si>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</si>
  <si>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21000S2471</t>
  </si>
  <si>
    <t>21000S2472</t>
  </si>
  <si>
    <t>21000S2473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</si>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</sst>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/>
    <xf numFmtId="0" fontId="6" fillId="0" borderId="0" xfId="1" applyFont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5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opLeftCell="A31" zoomScale="75" zoomScaleNormal="75" workbookViewId="0">
      <selection activeCell="A8" sqref="A8:C8"/>
    </sheetView>
  </sheetViews>
  <sheetFormatPr defaultRowHeight="18.75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65" t="s">
        <v>100</v>
      </c>
      <c r="B1" s="65"/>
      <c r="C1" s="65"/>
    </row>
    <row r="2" spans="1:3" s="1" customFormat="1">
      <c r="A2" s="65" t="s">
        <v>110</v>
      </c>
      <c r="B2" s="65"/>
      <c r="C2" s="65"/>
    </row>
    <row r="3" spans="1:3" s="1" customFormat="1">
      <c r="A3" s="65" t="s">
        <v>0</v>
      </c>
      <c r="B3" s="65"/>
      <c r="C3" s="65"/>
    </row>
    <row r="4" spans="1:3" s="1" customFormat="1">
      <c r="A4" s="67" t="s">
        <v>122</v>
      </c>
      <c r="B4" s="67"/>
      <c r="C4" s="67"/>
    </row>
    <row r="5" spans="1:3" s="1" customFormat="1">
      <c r="A5" s="65" t="s">
        <v>101</v>
      </c>
      <c r="B5" s="65"/>
      <c r="C5" s="65"/>
    </row>
    <row r="6" spans="1:3" s="1" customFormat="1">
      <c r="A6" s="65" t="s">
        <v>111</v>
      </c>
      <c r="B6" s="65"/>
      <c r="C6" s="65"/>
    </row>
    <row r="7" spans="1:3" s="1" customFormat="1">
      <c r="A7" s="65" t="s">
        <v>141</v>
      </c>
      <c r="B7" s="65"/>
      <c r="C7" s="65"/>
    </row>
    <row r="8" spans="1:3" ht="96.75" customHeight="1">
      <c r="A8" s="66" t="s">
        <v>142</v>
      </c>
      <c r="B8" s="66"/>
      <c r="C8" s="66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C12+C32</f>
        <v>3439406.92</v>
      </c>
    </row>
    <row r="12" spans="1:3" ht="37.5">
      <c r="A12" s="9" t="s">
        <v>5</v>
      </c>
      <c r="B12" s="8" t="s">
        <v>6</v>
      </c>
      <c r="C12" s="44">
        <f>C13+C16+C19+C24+C26+C29</f>
        <v>647958.80000000005</v>
      </c>
    </row>
    <row r="13" spans="1:3" ht="37.5">
      <c r="A13" s="9" t="s">
        <v>7</v>
      </c>
      <c r="B13" s="8" t="s">
        <v>8</v>
      </c>
      <c r="C13" s="44">
        <f>C14</f>
        <v>41867.26</v>
      </c>
    </row>
    <row r="14" spans="1:3">
      <c r="A14" s="10" t="s">
        <v>9</v>
      </c>
      <c r="B14" s="11" t="s">
        <v>10</v>
      </c>
      <c r="C14" s="45">
        <f>C15</f>
        <v>41867.26</v>
      </c>
    </row>
    <row r="15" spans="1:3" ht="131.25">
      <c r="A15" s="10" t="s">
        <v>11</v>
      </c>
      <c r="B15" s="11" t="s">
        <v>12</v>
      </c>
      <c r="C15" s="45">
        <v>41867.26</v>
      </c>
    </row>
    <row r="16" spans="1:3" ht="22.5" customHeight="1">
      <c r="A16" s="9" t="s">
        <v>13</v>
      </c>
      <c r="B16" s="8" t="s">
        <v>14</v>
      </c>
      <c r="C16" s="44">
        <f>C17</f>
        <v>70902.740000000005</v>
      </c>
    </row>
    <row r="17" spans="1:8">
      <c r="A17" s="10" t="s">
        <v>15</v>
      </c>
      <c r="B17" s="11" t="s">
        <v>16</v>
      </c>
      <c r="C17" s="45">
        <f>C18</f>
        <v>70902.740000000005</v>
      </c>
    </row>
    <row r="18" spans="1:8">
      <c r="A18" s="10" t="s">
        <v>17</v>
      </c>
      <c r="B18" s="11" t="s">
        <v>16</v>
      </c>
      <c r="C18" s="45">
        <v>70902.740000000005</v>
      </c>
    </row>
    <row r="19" spans="1:8" ht="20.25" customHeight="1">
      <c r="A19" s="9" t="s">
        <v>18</v>
      </c>
      <c r="B19" s="8" t="s">
        <v>19</v>
      </c>
      <c r="C19" s="44">
        <f>C20+C21</f>
        <v>510768.44</v>
      </c>
    </row>
    <row r="20" spans="1:8" ht="75">
      <c r="A20" s="10" t="s">
        <v>20</v>
      </c>
      <c r="B20" s="11" t="s">
        <v>21</v>
      </c>
      <c r="C20" s="45">
        <v>26151.99</v>
      </c>
    </row>
    <row r="21" spans="1:8">
      <c r="A21" s="10" t="s">
        <v>22</v>
      </c>
      <c r="B21" s="11" t="s">
        <v>23</v>
      </c>
      <c r="C21" s="45">
        <f>C22+C23</f>
        <v>484616.45</v>
      </c>
    </row>
    <row r="22" spans="1:8" ht="59.25" customHeight="1">
      <c r="A22" s="10" t="s">
        <v>24</v>
      </c>
      <c r="B22" s="11" t="s">
        <v>25</v>
      </c>
      <c r="C22" s="45">
        <v>172224</v>
      </c>
    </row>
    <row r="23" spans="1:8" ht="59.25" customHeight="1">
      <c r="A23" s="10" t="s">
        <v>26</v>
      </c>
      <c r="B23" s="11" t="s">
        <v>27</v>
      </c>
      <c r="C23" s="45">
        <v>312392.45</v>
      </c>
    </row>
    <row r="24" spans="1:8" s="12" customFormat="1" ht="28.5" customHeight="1">
      <c r="A24" s="9" t="s">
        <v>28</v>
      </c>
      <c r="B24" s="8" t="s">
        <v>29</v>
      </c>
      <c r="C24" s="44">
        <f>C25</f>
        <v>400</v>
      </c>
    </row>
    <row r="25" spans="1:8" ht="131.25">
      <c r="A25" s="10" t="s">
        <v>30</v>
      </c>
      <c r="B25" s="11" t="s">
        <v>31</v>
      </c>
      <c r="C25" s="45">
        <v>400</v>
      </c>
      <c r="H25" s="53"/>
    </row>
    <row r="26" spans="1:8" ht="84" customHeight="1">
      <c r="A26" s="9" t="s">
        <v>32</v>
      </c>
      <c r="B26" s="8" t="s">
        <v>33</v>
      </c>
      <c r="C26" s="44">
        <f>C28</f>
        <v>19189.060000000001</v>
      </c>
    </row>
    <row r="27" spans="1:8" ht="1.5" customHeight="1">
      <c r="A27" s="10" t="s">
        <v>34</v>
      </c>
      <c r="B27" s="11" t="s">
        <v>35</v>
      </c>
      <c r="C27" s="45"/>
    </row>
    <row r="28" spans="1:8" ht="112.5">
      <c r="A28" s="10" t="s">
        <v>102</v>
      </c>
      <c r="B28" s="11" t="s">
        <v>103</v>
      </c>
      <c r="C28" s="45">
        <v>19189.060000000001</v>
      </c>
    </row>
    <row r="29" spans="1:8" ht="56.25">
      <c r="A29" s="9" t="s">
        <v>36</v>
      </c>
      <c r="B29" s="8" t="s">
        <v>37</v>
      </c>
      <c r="C29" s="44">
        <f>SUM(C30:C31)</f>
        <v>4831.3</v>
      </c>
    </row>
    <row r="30" spans="1:8" ht="56.25">
      <c r="A30" s="10" t="s">
        <v>119</v>
      </c>
      <c r="B30" s="11" t="s">
        <v>120</v>
      </c>
      <c r="C30" s="45">
        <v>910</v>
      </c>
    </row>
    <row r="31" spans="1:8" ht="55.5" customHeight="1">
      <c r="A31" s="10" t="s">
        <v>38</v>
      </c>
      <c r="B31" s="11" t="s">
        <v>39</v>
      </c>
      <c r="C31" s="45">
        <v>3921.3</v>
      </c>
    </row>
    <row r="32" spans="1:8" s="12" customFormat="1">
      <c r="A32" s="9">
        <v>2E+16</v>
      </c>
      <c r="B32" s="8" t="s">
        <v>40</v>
      </c>
      <c r="C32" s="44">
        <f>C33</f>
        <v>2791448.12</v>
      </c>
    </row>
    <row r="33" spans="1:4" s="12" customFormat="1" ht="60" customHeight="1">
      <c r="A33" s="9">
        <v>2.02E+16</v>
      </c>
      <c r="B33" s="8" t="s">
        <v>41</v>
      </c>
      <c r="C33" s="46">
        <f>SUM(C34:C39)</f>
        <v>2791448.12</v>
      </c>
    </row>
    <row r="34" spans="1:4" ht="42.75" customHeight="1">
      <c r="A34" s="49" t="s">
        <v>143</v>
      </c>
      <c r="B34" s="47" t="s">
        <v>42</v>
      </c>
      <c r="C34" s="48">
        <v>291400</v>
      </c>
    </row>
    <row r="35" spans="1:4" s="12" customFormat="1" ht="56.25">
      <c r="A35" s="49" t="s">
        <v>144</v>
      </c>
      <c r="B35" s="47" t="s">
        <v>43</v>
      </c>
      <c r="C35" s="48">
        <v>1286200</v>
      </c>
      <c r="D35" s="13"/>
    </row>
    <row r="36" spans="1:4" ht="75">
      <c r="A36" s="49" t="s">
        <v>145</v>
      </c>
      <c r="B36" s="47" t="s">
        <v>44</v>
      </c>
      <c r="C36" s="48">
        <v>64700</v>
      </c>
    </row>
    <row r="37" spans="1:4" ht="112.5">
      <c r="A37" s="49" t="s">
        <v>146</v>
      </c>
      <c r="B37" s="47" t="s">
        <v>45</v>
      </c>
      <c r="C37" s="48">
        <v>457510.12</v>
      </c>
    </row>
    <row r="38" spans="1:4" ht="38.25" customHeight="1">
      <c r="A38" s="49" t="s">
        <v>147</v>
      </c>
      <c r="B38" s="47" t="s">
        <v>46</v>
      </c>
      <c r="C38" s="48">
        <v>500000</v>
      </c>
    </row>
    <row r="39" spans="1:4" ht="37.5">
      <c r="A39" s="49" t="s">
        <v>148</v>
      </c>
      <c r="B39" s="47" t="s">
        <v>109</v>
      </c>
      <c r="C39" s="48">
        <v>191638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80" zoomScaleNormal="80" workbookViewId="0">
      <selection activeCell="A7" sqref="A7:E7"/>
    </sheetView>
  </sheetViews>
  <sheetFormatPr defaultRowHeight="15.7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8" t="s">
        <v>104</v>
      </c>
      <c r="B1" s="68"/>
      <c r="C1" s="68"/>
      <c r="D1" s="68"/>
      <c r="E1" s="68"/>
    </row>
    <row r="2" spans="1:6" s="15" customFormat="1" ht="18.75" customHeight="1">
      <c r="A2" s="68" t="s">
        <v>112</v>
      </c>
      <c r="B2" s="68"/>
      <c r="C2" s="68"/>
      <c r="D2" s="68"/>
      <c r="E2" s="68"/>
    </row>
    <row r="3" spans="1:6" s="15" customFormat="1" ht="18.75" customHeight="1">
      <c r="A3" s="68" t="s">
        <v>0</v>
      </c>
      <c r="B3" s="68"/>
      <c r="C3" s="68"/>
      <c r="D3" s="68"/>
      <c r="E3" s="68"/>
    </row>
    <row r="4" spans="1:6" s="15" customFormat="1" ht="18.75">
      <c r="A4" s="78" t="s">
        <v>122</v>
      </c>
      <c r="B4" s="78"/>
      <c r="C4" s="78"/>
      <c r="D4" s="78"/>
      <c r="E4" s="78"/>
    </row>
    <row r="5" spans="1:6" s="15" customFormat="1" ht="18.75" customHeight="1">
      <c r="A5" s="68" t="s">
        <v>101</v>
      </c>
      <c r="B5" s="68"/>
      <c r="C5" s="68"/>
      <c r="D5" s="68"/>
      <c r="E5" s="68"/>
    </row>
    <row r="6" spans="1:6" s="15" customFormat="1" ht="18.75" customHeight="1">
      <c r="A6" s="68" t="s">
        <v>111</v>
      </c>
      <c r="B6" s="68"/>
      <c r="C6" s="68"/>
      <c r="D6" s="68"/>
      <c r="E6" s="68"/>
    </row>
    <row r="7" spans="1:6" s="15" customFormat="1" ht="18.75" customHeight="1">
      <c r="A7" s="68" t="s">
        <v>141</v>
      </c>
      <c r="B7" s="68"/>
      <c r="C7" s="68"/>
      <c r="D7" s="68"/>
      <c r="E7" s="68"/>
    </row>
    <row r="8" spans="1:6" ht="18.75">
      <c r="A8" s="69"/>
      <c r="B8" s="69"/>
      <c r="C8" s="69"/>
      <c r="D8" s="69"/>
      <c r="E8" s="69"/>
    </row>
    <row r="9" spans="1:6" ht="54.75" customHeight="1">
      <c r="A9" s="70" t="s">
        <v>151</v>
      </c>
      <c r="B9" s="70"/>
      <c r="C9" s="70"/>
      <c r="D9" s="70"/>
      <c r="E9" s="70"/>
      <c r="F9" s="17"/>
    </row>
    <row r="10" spans="1:6" s="18" customFormat="1">
      <c r="A10" s="71"/>
      <c r="B10" s="71"/>
      <c r="C10" s="71"/>
      <c r="D10" s="71"/>
      <c r="E10" s="71"/>
    </row>
    <row r="11" spans="1:6" s="18" customFormat="1" ht="15.75" customHeight="1">
      <c r="A11" s="72" t="s">
        <v>47</v>
      </c>
      <c r="B11" s="74" t="s">
        <v>48</v>
      </c>
      <c r="C11" s="74" t="s">
        <v>49</v>
      </c>
      <c r="D11" s="74" t="s">
        <v>50</v>
      </c>
      <c r="E11" s="76" t="s">
        <v>51</v>
      </c>
      <c r="F11" s="19"/>
    </row>
    <row r="12" spans="1:6" s="18" customFormat="1" ht="29.25" customHeight="1">
      <c r="A12" s="73"/>
      <c r="B12" s="75"/>
      <c r="C12" s="75"/>
      <c r="D12" s="75"/>
      <c r="E12" s="77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3858259.23</v>
      </c>
      <c r="F14" s="23"/>
    </row>
    <row r="15" spans="1:6" s="18" customFormat="1" ht="75">
      <c r="A15" s="7" t="s">
        <v>113</v>
      </c>
      <c r="B15" s="21">
        <v>791</v>
      </c>
      <c r="C15" s="22"/>
      <c r="D15" s="22"/>
      <c r="E15" s="44">
        <f>E16+E23+E30+E34+E47</f>
        <v>3858259.23</v>
      </c>
      <c r="F15" s="19"/>
    </row>
    <row r="16" spans="1:6" s="18" customFormat="1" ht="112.5">
      <c r="A16" s="64" t="s">
        <v>114</v>
      </c>
      <c r="B16" s="21">
        <v>791</v>
      </c>
      <c r="C16" s="25" t="s">
        <v>105</v>
      </c>
      <c r="D16" s="22"/>
      <c r="E16" s="44">
        <f>E17+E19</f>
        <v>1748237.15</v>
      </c>
      <c r="F16" s="19"/>
    </row>
    <row r="17" spans="1:6" s="18" customFormat="1" ht="18.75">
      <c r="A17" s="26" t="s">
        <v>53</v>
      </c>
      <c r="B17" s="32">
        <v>791</v>
      </c>
      <c r="C17" s="27" t="s">
        <v>54</v>
      </c>
      <c r="D17" s="28"/>
      <c r="E17" s="45">
        <f>E18</f>
        <v>510410.65</v>
      </c>
      <c r="F17" s="29"/>
    </row>
    <row r="18" spans="1:6" s="18" customFormat="1" ht="95.25" customHeight="1">
      <c r="A18" s="26" t="s">
        <v>55</v>
      </c>
      <c r="B18" s="32">
        <v>791</v>
      </c>
      <c r="C18" s="27" t="s">
        <v>54</v>
      </c>
      <c r="D18" s="28">
        <v>100</v>
      </c>
      <c r="E18" s="45">
        <v>510410.65</v>
      </c>
    </row>
    <row r="19" spans="1:6" s="18" customFormat="1" ht="37.5">
      <c r="A19" s="26" t="s">
        <v>57</v>
      </c>
      <c r="B19" s="32">
        <v>791</v>
      </c>
      <c r="C19" s="27" t="s">
        <v>58</v>
      </c>
      <c r="D19" s="28"/>
      <c r="E19" s="45">
        <f>E20+E21+E22</f>
        <v>1237826.5</v>
      </c>
    </row>
    <row r="20" spans="1:6" s="18" customFormat="1" ht="98.25" customHeight="1">
      <c r="A20" s="26" t="s">
        <v>55</v>
      </c>
      <c r="B20" s="32">
        <v>791</v>
      </c>
      <c r="C20" s="27" t="s">
        <v>58</v>
      </c>
      <c r="D20" s="28">
        <v>100</v>
      </c>
      <c r="E20" s="45">
        <v>777201</v>
      </c>
      <c r="F20" s="30"/>
    </row>
    <row r="21" spans="1:6" s="18" customFormat="1" ht="37.5">
      <c r="A21" s="26" t="s">
        <v>59</v>
      </c>
      <c r="B21" s="32">
        <v>791</v>
      </c>
      <c r="C21" s="27" t="s">
        <v>58</v>
      </c>
      <c r="D21" s="28">
        <v>200</v>
      </c>
      <c r="E21" s="45">
        <v>423284.16</v>
      </c>
      <c r="F21" s="16"/>
    </row>
    <row r="22" spans="1:6" s="18" customFormat="1" ht="18.75">
      <c r="A22" s="26" t="s">
        <v>60</v>
      </c>
      <c r="B22" s="32">
        <v>791</v>
      </c>
      <c r="C22" s="27" t="s">
        <v>58</v>
      </c>
      <c r="D22" s="28">
        <v>800</v>
      </c>
      <c r="E22" s="45">
        <v>37341.339999999997</v>
      </c>
      <c r="F22" s="16"/>
    </row>
    <row r="23" spans="1:6" s="18" customFormat="1" ht="18.75">
      <c r="A23" s="7" t="s">
        <v>61</v>
      </c>
      <c r="B23" s="32">
        <v>791</v>
      </c>
      <c r="C23" s="22">
        <v>990000000</v>
      </c>
      <c r="D23" s="22"/>
      <c r="E23" s="44">
        <f>E24</f>
        <v>64700</v>
      </c>
      <c r="F23" s="16"/>
    </row>
    <row r="24" spans="1:6" s="30" customFormat="1" ht="75">
      <c r="A24" s="26" t="s">
        <v>62</v>
      </c>
      <c r="B24" s="32">
        <v>791</v>
      </c>
      <c r="C24" s="28">
        <v>9900051180</v>
      </c>
      <c r="D24" s="28"/>
      <c r="E24" s="45">
        <f>E25+E26</f>
        <v>64700</v>
      </c>
      <c r="F24" s="16"/>
    </row>
    <row r="25" spans="1:6" ht="93.75" customHeight="1">
      <c r="A25" s="26" t="s">
        <v>55</v>
      </c>
      <c r="B25" s="32">
        <v>791</v>
      </c>
      <c r="C25" s="28">
        <v>9900051180</v>
      </c>
      <c r="D25" s="28">
        <v>100</v>
      </c>
      <c r="E25" s="45">
        <v>53192.05</v>
      </c>
      <c r="F25" s="30"/>
    </row>
    <row r="26" spans="1:6" ht="37.5">
      <c r="A26" s="26" t="s">
        <v>59</v>
      </c>
      <c r="B26" s="32">
        <v>791</v>
      </c>
      <c r="C26" s="28">
        <v>9900051180</v>
      </c>
      <c r="D26" s="28">
        <v>200</v>
      </c>
      <c r="E26" s="45">
        <v>11507.95</v>
      </c>
    </row>
    <row r="27" spans="1:6" ht="0.75" customHeight="1">
      <c r="A27" s="7" t="s">
        <v>115</v>
      </c>
      <c r="B27" s="32">
        <v>791</v>
      </c>
      <c r="C27" s="28">
        <v>9900051180</v>
      </c>
      <c r="D27" s="22"/>
      <c r="E27" s="44">
        <f>E28</f>
        <v>0</v>
      </c>
    </row>
    <row r="28" spans="1:6" ht="37.5" hidden="1">
      <c r="A28" s="26" t="s">
        <v>64</v>
      </c>
      <c r="B28" s="32">
        <v>791</v>
      </c>
      <c r="C28" s="28">
        <v>9900051180</v>
      </c>
      <c r="D28" s="28"/>
      <c r="E28" s="45">
        <f>E29</f>
        <v>0</v>
      </c>
      <c r="F28" s="30"/>
    </row>
    <row r="29" spans="1:6" ht="37.5" hidden="1">
      <c r="A29" s="26" t="s">
        <v>59</v>
      </c>
      <c r="B29" s="32">
        <v>791</v>
      </c>
      <c r="C29" s="28">
        <v>9900051180</v>
      </c>
      <c r="D29" s="28">
        <v>200</v>
      </c>
      <c r="E29" s="45"/>
    </row>
    <row r="30" spans="1:6" s="30" customFormat="1" ht="98.25" customHeight="1">
      <c r="A30" s="64" t="s">
        <v>150</v>
      </c>
      <c r="B30" s="21">
        <v>791</v>
      </c>
      <c r="C30" s="22">
        <v>220000000</v>
      </c>
      <c r="D30" s="22"/>
      <c r="E30" s="44">
        <f>E31</f>
        <v>113317.58</v>
      </c>
    </row>
    <row r="31" spans="1:6" ht="37.5">
      <c r="A31" s="26" t="s">
        <v>65</v>
      </c>
      <c r="B31" s="32">
        <v>791</v>
      </c>
      <c r="C31" s="28">
        <v>2200024300</v>
      </c>
      <c r="D31" s="28"/>
      <c r="E31" s="45">
        <f>E32+E33</f>
        <v>113317.58</v>
      </c>
      <c r="F31" s="30"/>
    </row>
    <row r="32" spans="1:6" s="30" customFormat="1" ht="92.25" customHeight="1">
      <c r="A32" s="26" t="s">
        <v>55</v>
      </c>
      <c r="B32" s="32">
        <v>791</v>
      </c>
      <c r="C32" s="28">
        <v>2200024300</v>
      </c>
      <c r="D32" s="28">
        <v>100</v>
      </c>
      <c r="E32" s="45">
        <v>91435.58</v>
      </c>
      <c r="F32" s="16"/>
    </row>
    <row r="33" spans="1:6" ht="37.5">
      <c r="A33" s="26" t="s">
        <v>59</v>
      </c>
      <c r="B33" s="32">
        <v>791</v>
      </c>
      <c r="C33" s="28">
        <v>2200024300</v>
      </c>
      <c r="D33" s="28">
        <v>200</v>
      </c>
      <c r="E33" s="45">
        <v>21882</v>
      </c>
    </row>
    <row r="34" spans="1:6" s="30" customFormat="1" ht="75">
      <c r="A34" s="64" t="s">
        <v>149</v>
      </c>
      <c r="B34" s="21">
        <v>791</v>
      </c>
      <c r="C34" s="22">
        <v>210000000</v>
      </c>
      <c r="D34" s="22"/>
      <c r="E34" s="44">
        <f>E35+E37+E39+E41+E43+E45</f>
        <v>1305514.58</v>
      </c>
    </row>
    <row r="35" spans="1:6" s="30" customFormat="1" ht="18.75">
      <c r="A35" s="26" t="s">
        <v>66</v>
      </c>
      <c r="B35" s="32">
        <v>791</v>
      </c>
      <c r="C35" s="28">
        <v>2100003150</v>
      </c>
      <c r="D35" s="28"/>
      <c r="E35" s="45">
        <f>E36</f>
        <v>457510.12</v>
      </c>
      <c r="F35" s="16"/>
    </row>
    <row r="36" spans="1:6" ht="37.5">
      <c r="A36" s="26" t="s">
        <v>59</v>
      </c>
      <c r="B36" s="32">
        <v>791</v>
      </c>
      <c r="C36" s="28">
        <v>2100003150</v>
      </c>
      <c r="D36" s="28">
        <v>200</v>
      </c>
      <c r="E36" s="45">
        <v>457510.12</v>
      </c>
    </row>
    <row r="37" spans="1:6" ht="93.75">
      <c r="A37" s="26" t="s">
        <v>67</v>
      </c>
      <c r="B37" s="32">
        <v>791</v>
      </c>
      <c r="C37" s="28">
        <v>21000074040</v>
      </c>
      <c r="D37" s="28"/>
      <c r="E37" s="45">
        <f>E38</f>
        <v>350000</v>
      </c>
      <c r="F37" s="30"/>
    </row>
    <row r="38" spans="1:6" ht="37.5">
      <c r="A38" s="26" t="s">
        <v>59</v>
      </c>
      <c r="B38" s="32">
        <v>791</v>
      </c>
      <c r="C38" s="28">
        <v>21000074040</v>
      </c>
      <c r="D38" s="28">
        <v>200</v>
      </c>
      <c r="E38" s="45">
        <v>350000</v>
      </c>
    </row>
    <row r="39" spans="1:6" ht="131.25">
      <c r="A39" s="26" t="s">
        <v>152</v>
      </c>
      <c r="B39" s="37" t="s">
        <v>153</v>
      </c>
      <c r="C39" s="28">
        <v>2100072470</v>
      </c>
      <c r="D39" s="38"/>
      <c r="E39" s="45">
        <f>E40</f>
        <v>332000</v>
      </c>
    </row>
    <row r="40" spans="1:6" s="30" customFormat="1" ht="37.5">
      <c r="A40" s="26" t="s">
        <v>59</v>
      </c>
      <c r="B40" s="32">
        <v>791</v>
      </c>
      <c r="C40" s="28">
        <v>2100072470</v>
      </c>
      <c r="D40" s="28">
        <v>200</v>
      </c>
      <c r="E40" s="45">
        <v>332000</v>
      </c>
      <c r="F40" s="16"/>
    </row>
    <row r="41" spans="1:6" ht="75">
      <c r="A41" s="26" t="s">
        <v>154</v>
      </c>
      <c r="B41" s="32">
        <v>791</v>
      </c>
      <c r="C41" s="38" t="s">
        <v>157</v>
      </c>
      <c r="D41" s="38"/>
      <c r="E41" s="45">
        <f>E42</f>
        <v>66400.460000000006</v>
      </c>
    </row>
    <row r="42" spans="1:6" s="30" customFormat="1" ht="37.5">
      <c r="A42" s="26" t="s">
        <v>59</v>
      </c>
      <c r="B42" s="32">
        <v>791</v>
      </c>
      <c r="C42" s="38" t="s">
        <v>157</v>
      </c>
      <c r="D42" s="28">
        <v>200</v>
      </c>
      <c r="E42" s="45">
        <v>66400.460000000006</v>
      </c>
      <c r="F42" s="16"/>
    </row>
    <row r="43" spans="1:6" s="30" customFormat="1" ht="75">
      <c r="A43" s="26" t="s">
        <v>155</v>
      </c>
      <c r="B43" s="32">
        <v>791</v>
      </c>
      <c r="C43" s="28" t="s">
        <v>158</v>
      </c>
      <c r="D43" s="28"/>
      <c r="E43" s="45">
        <f>E44</f>
        <v>66404</v>
      </c>
      <c r="F43" s="16"/>
    </row>
    <row r="44" spans="1:6" s="30" customFormat="1" ht="37.5">
      <c r="A44" s="26" t="s">
        <v>59</v>
      </c>
      <c r="B44" s="32">
        <v>791</v>
      </c>
      <c r="C44" s="28" t="s">
        <v>158</v>
      </c>
      <c r="D44" s="28">
        <v>200</v>
      </c>
      <c r="E44" s="45">
        <v>66404</v>
      </c>
      <c r="F44" s="16"/>
    </row>
    <row r="45" spans="1:6" ht="75">
      <c r="A45" s="26" t="s">
        <v>156</v>
      </c>
      <c r="B45" s="32">
        <v>791</v>
      </c>
      <c r="C45" s="38" t="s">
        <v>159</v>
      </c>
      <c r="D45" s="38"/>
      <c r="E45" s="45">
        <f>E46</f>
        <v>33200</v>
      </c>
    </row>
    <row r="46" spans="1:6" s="30" customFormat="1" ht="37.5">
      <c r="A46" s="26" t="s">
        <v>59</v>
      </c>
      <c r="B46" s="32">
        <v>791</v>
      </c>
      <c r="C46" s="38" t="s">
        <v>159</v>
      </c>
      <c r="D46" s="28">
        <v>200</v>
      </c>
      <c r="E46" s="45">
        <v>33200</v>
      </c>
      <c r="F46" s="16"/>
    </row>
    <row r="47" spans="1:6" s="30" customFormat="1" ht="109.5" customHeight="1">
      <c r="A47" s="64" t="s">
        <v>116</v>
      </c>
      <c r="B47" s="21">
        <v>791</v>
      </c>
      <c r="C47" s="22">
        <v>200000000</v>
      </c>
      <c r="D47" s="22"/>
      <c r="E47" s="44">
        <f>E52+E54+E57</f>
        <v>626489.91999999993</v>
      </c>
    </row>
    <row r="48" spans="1:6" ht="20.25" hidden="1" customHeight="1">
      <c r="A48" s="26"/>
      <c r="B48" s="32"/>
      <c r="C48" s="28"/>
      <c r="D48" s="28"/>
      <c r="E48" s="45"/>
    </row>
    <row r="49" spans="1:6" s="30" customFormat="1" ht="18.75" hidden="1">
      <c r="A49" s="26"/>
      <c r="B49" s="32"/>
      <c r="C49" s="28"/>
      <c r="D49" s="28"/>
      <c r="E49" s="45"/>
      <c r="F49" s="16"/>
    </row>
    <row r="50" spans="1:6" s="30" customFormat="1" ht="39" hidden="1" customHeight="1">
      <c r="A50" s="26"/>
      <c r="B50" s="32"/>
      <c r="C50" s="28"/>
      <c r="D50" s="28"/>
      <c r="E50" s="45"/>
      <c r="F50" s="16"/>
    </row>
    <row r="51" spans="1:6" ht="18.75" hidden="1">
      <c r="A51" s="26"/>
      <c r="B51" s="32"/>
      <c r="C51" s="28"/>
      <c r="D51" s="28"/>
      <c r="E51" s="45"/>
    </row>
    <row r="52" spans="1:6" ht="18.75">
      <c r="A52" s="26" t="s">
        <v>70</v>
      </c>
      <c r="B52" s="32">
        <v>791</v>
      </c>
      <c r="C52" s="28">
        <v>2000003560</v>
      </c>
      <c r="D52" s="28"/>
      <c r="E52" s="45">
        <f>E53</f>
        <v>158186.18</v>
      </c>
    </row>
    <row r="53" spans="1:6" s="30" customFormat="1" ht="37.5">
      <c r="A53" s="26" t="s">
        <v>59</v>
      </c>
      <c r="B53" s="32">
        <v>791</v>
      </c>
      <c r="C53" s="28">
        <v>2000003560</v>
      </c>
      <c r="D53" s="28">
        <v>200</v>
      </c>
      <c r="E53" s="45">
        <v>158186.18</v>
      </c>
      <c r="F53" s="16"/>
    </row>
    <row r="54" spans="1:6" s="30" customFormat="1" ht="36.75" customHeight="1">
      <c r="A54" s="26" t="s">
        <v>71</v>
      </c>
      <c r="B54" s="32">
        <v>791</v>
      </c>
      <c r="C54" s="28">
        <v>2000006050</v>
      </c>
      <c r="D54" s="28"/>
      <c r="E54" s="45">
        <f>E55+E56</f>
        <v>318303.74</v>
      </c>
      <c r="F54" s="16"/>
    </row>
    <row r="55" spans="1:6" ht="96.75" hidden="1" customHeight="1">
      <c r="A55" s="26" t="s">
        <v>55</v>
      </c>
      <c r="B55" s="32">
        <v>791</v>
      </c>
      <c r="C55" s="28">
        <v>2000006050</v>
      </c>
      <c r="D55" s="28">
        <v>100</v>
      </c>
      <c r="E55" s="45"/>
    </row>
    <row r="56" spans="1:6" ht="37.5">
      <c r="A56" s="26" t="s">
        <v>59</v>
      </c>
      <c r="B56" s="32">
        <v>791</v>
      </c>
      <c r="C56" s="28">
        <v>2000006050</v>
      </c>
      <c r="D56" s="28">
        <v>200</v>
      </c>
      <c r="E56" s="45">
        <v>318303.74</v>
      </c>
      <c r="F56" s="30"/>
    </row>
    <row r="57" spans="1:6" ht="93.75">
      <c r="A57" s="26" t="s">
        <v>67</v>
      </c>
      <c r="B57" s="32">
        <v>791</v>
      </c>
      <c r="C57" s="28">
        <v>20000074040</v>
      </c>
      <c r="D57" s="28"/>
      <c r="E57" s="45">
        <f>E58</f>
        <v>150000</v>
      </c>
      <c r="F57" s="30"/>
    </row>
    <row r="58" spans="1:6" ht="37.5">
      <c r="A58" s="26" t="s">
        <v>59</v>
      </c>
      <c r="B58" s="32">
        <v>791</v>
      </c>
      <c r="C58" s="28">
        <v>20000074040</v>
      </c>
      <c r="D58" s="28">
        <v>200</v>
      </c>
      <c r="E58" s="45">
        <v>150000</v>
      </c>
    </row>
    <row r="59" spans="1:6" s="30" customFormat="1" ht="12" hidden="1" customHeight="1">
      <c r="A59" s="7"/>
      <c r="B59" s="21"/>
      <c r="C59" s="31"/>
      <c r="D59" s="31"/>
      <c r="E59" s="44"/>
      <c r="F59" s="16"/>
    </row>
    <row r="60" spans="1:6" ht="15.75" hidden="1" customHeight="1">
      <c r="A60" s="32"/>
      <c r="B60" s="32"/>
      <c r="C60" s="33"/>
      <c r="D60" s="33"/>
      <c r="E60" s="45"/>
    </row>
    <row r="61" spans="1:6" ht="15.75" hidden="1" customHeight="1">
      <c r="A61" s="32"/>
      <c r="B61" s="32"/>
      <c r="C61" s="33"/>
      <c r="D61" s="33"/>
      <c r="E61" s="45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0" zoomScaleNormal="80" workbookViewId="0">
      <selection activeCell="A9" sqref="A9:E9"/>
    </sheetView>
  </sheetViews>
  <sheetFormatPr defaultRowHeight="15.7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8" t="s">
        <v>107</v>
      </c>
      <c r="B1" s="68"/>
      <c r="C1" s="68"/>
      <c r="D1" s="68"/>
      <c r="E1" s="68"/>
    </row>
    <row r="2" spans="1:6" s="15" customFormat="1" ht="18.75" customHeight="1">
      <c r="A2" s="68" t="s">
        <v>112</v>
      </c>
      <c r="B2" s="68"/>
      <c r="C2" s="68"/>
      <c r="D2" s="68"/>
      <c r="E2" s="68"/>
    </row>
    <row r="3" spans="1:6" s="15" customFormat="1" ht="18.75" customHeight="1">
      <c r="A3" s="68" t="s">
        <v>0</v>
      </c>
      <c r="B3" s="68"/>
      <c r="C3" s="68"/>
      <c r="D3" s="68"/>
      <c r="E3" s="68"/>
    </row>
    <row r="4" spans="1:6" s="15" customFormat="1" ht="18.75">
      <c r="A4" s="78" t="s">
        <v>122</v>
      </c>
      <c r="B4" s="78"/>
      <c r="C4" s="78"/>
      <c r="D4" s="78"/>
      <c r="E4" s="78"/>
    </row>
    <row r="5" spans="1:6" s="15" customFormat="1" ht="18.75" customHeight="1">
      <c r="A5" s="68" t="s">
        <v>117</v>
      </c>
      <c r="B5" s="68"/>
      <c r="C5" s="68"/>
      <c r="D5" s="68"/>
      <c r="E5" s="68"/>
    </row>
    <row r="6" spans="1:6" s="15" customFormat="1" ht="18.75" customHeight="1">
      <c r="A6" s="68" t="s">
        <v>160</v>
      </c>
      <c r="B6" s="68"/>
      <c r="C6" s="68"/>
      <c r="D6" s="68"/>
      <c r="E6" s="68"/>
    </row>
    <row r="7" spans="1:6" s="15" customFormat="1" ht="18.75" customHeight="1">
      <c r="A7" s="68"/>
      <c r="B7" s="68"/>
      <c r="C7" s="68"/>
      <c r="D7" s="68"/>
      <c r="E7" s="68"/>
    </row>
    <row r="8" spans="1:6" ht="18.75">
      <c r="A8" s="69"/>
      <c r="B8" s="69"/>
      <c r="C8" s="69"/>
      <c r="D8" s="69"/>
      <c r="E8" s="69"/>
    </row>
    <row r="9" spans="1:6" ht="93" customHeight="1">
      <c r="A9" s="70" t="s">
        <v>161</v>
      </c>
      <c r="B9" s="70"/>
      <c r="C9" s="70"/>
      <c r="D9" s="70"/>
      <c r="E9" s="70"/>
      <c r="F9" s="17"/>
    </row>
    <row r="10" spans="1:6" s="18" customFormat="1">
      <c r="A10" s="79"/>
      <c r="B10" s="79"/>
      <c r="C10" s="79"/>
      <c r="D10" s="79"/>
      <c r="E10" s="79"/>
    </row>
    <row r="11" spans="1:6" ht="37.5">
      <c r="A11" s="5" t="s">
        <v>47</v>
      </c>
      <c r="B11" s="34" t="s">
        <v>72</v>
      </c>
      <c r="C11" s="35" t="s">
        <v>73</v>
      </c>
      <c r="D11" s="35" t="s">
        <v>50</v>
      </c>
      <c r="E11" s="36" t="s">
        <v>74</v>
      </c>
    </row>
    <row r="12" spans="1:6" ht="18.75">
      <c r="A12" s="3">
        <v>1</v>
      </c>
      <c r="B12" s="37" t="s">
        <v>108</v>
      </c>
      <c r="C12" s="38">
        <v>3</v>
      </c>
      <c r="D12" s="38">
        <v>4</v>
      </c>
      <c r="E12" s="43">
        <v>5</v>
      </c>
    </row>
    <row r="13" spans="1:6" ht="18.75">
      <c r="A13" s="7" t="s">
        <v>4</v>
      </c>
      <c r="B13" s="34"/>
      <c r="C13" s="35"/>
      <c r="D13" s="35"/>
      <c r="E13" s="44">
        <f>E14+E29+E35+E45+E59</f>
        <v>3858259.23</v>
      </c>
    </row>
    <row r="14" spans="1:6" s="30" customFormat="1" ht="18.75" customHeight="1">
      <c r="A14" s="7" t="s">
        <v>75</v>
      </c>
      <c r="B14" s="34" t="s">
        <v>76</v>
      </c>
      <c r="C14" s="35"/>
      <c r="D14" s="35"/>
      <c r="E14" s="44">
        <f>E15+E19</f>
        <v>1748237.15</v>
      </c>
    </row>
    <row r="15" spans="1:6" ht="56.25">
      <c r="A15" s="26" t="s">
        <v>77</v>
      </c>
      <c r="B15" s="37" t="s">
        <v>78</v>
      </c>
      <c r="C15" s="38"/>
      <c r="D15" s="38"/>
      <c r="E15" s="45">
        <f>E16</f>
        <v>510410.65</v>
      </c>
    </row>
    <row r="16" spans="1:6" ht="91.5" customHeight="1">
      <c r="A16" s="52" t="s">
        <v>114</v>
      </c>
      <c r="B16" s="37" t="s">
        <v>78</v>
      </c>
      <c r="C16" s="37" t="s">
        <v>52</v>
      </c>
      <c r="D16" s="38"/>
      <c r="E16" s="45">
        <f>E17</f>
        <v>510410.65</v>
      </c>
    </row>
    <row r="17" spans="1:5" ht="18.75">
      <c r="A17" s="26" t="s">
        <v>53</v>
      </c>
      <c r="B17" s="37" t="s">
        <v>78</v>
      </c>
      <c r="C17" s="37" t="s">
        <v>54</v>
      </c>
      <c r="D17" s="38"/>
      <c r="E17" s="45">
        <f>E18</f>
        <v>510410.65</v>
      </c>
    </row>
    <row r="18" spans="1:5" ht="94.5" customHeight="1">
      <c r="A18" s="26" t="s">
        <v>55</v>
      </c>
      <c r="B18" s="37" t="s">
        <v>78</v>
      </c>
      <c r="C18" s="37" t="s">
        <v>54</v>
      </c>
      <c r="D18" s="38">
        <v>100</v>
      </c>
      <c r="E18" s="45">
        <v>510410.65</v>
      </c>
    </row>
    <row r="19" spans="1:5" ht="72.75" customHeight="1">
      <c r="A19" s="26" t="s">
        <v>56</v>
      </c>
      <c r="B19" s="37" t="s">
        <v>79</v>
      </c>
      <c r="C19" s="38"/>
      <c r="D19" s="38"/>
      <c r="E19" s="45">
        <f>E20</f>
        <v>1237826.5</v>
      </c>
    </row>
    <row r="20" spans="1:5" ht="98.25" customHeight="1">
      <c r="A20" s="52" t="s">
        <v>118</v>
      </c>
      <c r="B20" s="37" t="s">
        <v>79</v>
      </c>
      <c r="C20" s="37" t="s">
        <v>52</v>
      </c>
      <c r="D20" s="38"/>
      <c r="E20" s="45">
        <f>E21</f>
        <v>1237826.5</v>
      </c>
    </row>
    <row r="21" spans="1:5" ht="37.5">
      <c r="A21" s="26" t="s">
        <v>57</v>
      </c>
      <c r="B21" s="37" t="s">
        <v>79</v>
      </c>
      <c r="C21" s="37" t="s">
        <v>58</v>
      </c>
      <c r="D21" s="38"/>
      <c r="E21" s="45">
        <f>E22+E23+E24</f>
        <v>1237826.5</v>
      </c>
    </row>
    <row r="22" spans="1:5" ht="93.75" customHeight="1">
      <c r="A22" s="26" t="s">
        <v>55</v>
      </c>
      <c r="B22" s="37" t="s">
        <v>79</v>
      </c>
      <c r="C22" s="37" t="s">
        <v>58</v>
      </c>
      <c r="D22" s="38">
        <v>100</v>
      </c>
      <c r="E22" s="45">
        <v>777201</v>
      </c>
    </row>
    <row r="23" spans="1:5" ht="37.5">
      <c r="A23" s="26" t="s">
        <v>59</v>
      </c>
      <c r="B23" s="37" t="s">
        <v>79</v>
      </c>
      <c r="C23" s="37" t="s">
        <v>58</v>
      </c>
      <c r="D23" s="38">
        <v>200</v>
      </c>
      <c r="E23" s="45">
        <v>423284.16</v>
      </c>
    </row>
    <row r="24" spans="1:5" ht="18" customHeight="1">
      <c r="A24" s="26" t="s">
        <v>60</v>
      </c>
      <c r="B24" s="37" t="s">
        <v>79</v>
      </c>
      <c r="C24" s="37" t="s">
        <v>58</v>
      </c>
      <c r="D24" s="38">
        <v>800</v>
      </c>
      <c r="E24" s="45">
        <v>37341.339999999997</v>
      </c>
    </row>
    <row r="25" spans="1:5" ht="2.25" hidden="1" customHeight="1">
      <c r="A25" s="26"/>
      <c r="B25" s="37"/>
      <c r="C25" s="38"/>
      <c r="D25" s="38"/>
      <c r="E25" s="45"/>
    </row>
    <row r="26" spans="1:5" ht="18.75" hidden="1">
      <c r="A26" s="26"/>
      <c r="B26" s="37"/>
      <c r="C26" s="28"/>
      <c r="D26" s="38"/>
      <c r="E26" s="45"/>
    </row>
    <row r="27" spans="1:5" ht="18.75" hidden="1">
      <c r="A27" s="26"/>
      <c r="B27" s="37"/>
      <c r="C27" s="28"/>
      <c r="D27" s="38"/>
      <c r="E27" s="45"/>
    </row>
    <row r="28" spans="1:5" ht="93" hidden="1" customHeight="1">
      <c r="A28" s="26"/>
      <c r="B28" s="37"/>
      <c r="C28" s="28"/>
      <c r="D28" s="28"/>
      <c r="E28" s="45"/>
    </row>
    <row r="29" spans="1:5" s="30" customFormat="1" ht="18.75">
      <c r="A29" s="7" t="s">
        <v>80</v>
      </c>
      <c r="B29" s="34" t="s">
        <v>81</v>
      </c>
      <c r="C29" s="35"/>
      <c r="D29" s="35"/>
      <c r="E29" s="44">
        <f>E30</f>
        <v>64700</v>
      </c>
    </row>
    <row r="30" spans="1:5" ht="24" customHeight="1">
      <c r="A30" s="26" t="s">
        <v>61</v>
      </c>
      <c r="B30" s="37" t="s">
        <v>83</v>
      </c>
      <c r="C30" s="38">
        <v>9900000000</v>
      </c>
      <c r="D30" s="38"/>
      <c r="E30" s="45">
        <f>E31</f>
        <v>64700</v>
      </c>
    </row>
    <row r="31" spans="1:5" ht="25.5" customHeight="1">
      <c r="A31" s="26" t="s">
        <v>82</v>
      </c>
      <c r="B31" s="37" t="s">
        <v>83</v>
      </c>
      <c r="C31" s="38">
        <v>9900051180</v>
      </c>
      <c r="D31" s="38"/>
      <c r="E31" s="45">
        <f>E32</f>
        <v>64700</v>
      </c>
    </row>
    <row r="32" spans="1:5" ht="75">
      <c r="A32" s="26" t="s">
        <v>62</v>
      </c>
      <c r="B32" s="37" t="s">
        <v>83</v>
      </c>
      <c r="C32" s="38">
        <v>9900051180</v>
      </c>
      <c r="D32" s="38"/>
      <c r="E32" s="45">
        <f>E33+E34</f>
        <v>64700</v>
      </c>
    </row>
    <row r="33" spans="1:5" ht="18.75">
      <c r="A33" s="26" t="s">
        <v>63</v>
      </c>
      <c r="B33" s="37" t="s">
        <v>83</v>
      </c>
      <c r="C33" s="38">
        <v>9900051180</v>
      </c>
      <c r="D33" s="38">
        <v>100</v>
      </c>
      <c r="E33" s="45">
        <v>53192.05</v>
      </c>
    </row>
    <row r="34" spans="1:5" ht="37.5">
      <c r="A34" s="26" t="s">
        <v>59</v>
      </c>
      <c r="B34" s="37" t="s">
        <v>83</v>
      </c>
      <c r="C34" s="38">
        <v>9900051180</v>
      </c>
      <c r="D34" s="38">
        <v>200</v>
      </c>
      <c r="E34" s="45">
        <v>11507.95</v>
      </c>
    </row>
    <row r="35" spans="1:5" s="30" customFormat="1" ht="56.25">
      <c r="A35" s="7" t="s">
        <v>84</v>
      </c>
      <c r="B35" s="34" t="s">
        <v>85</v>
      </c>
      <c r="C35" s="35"/>
      <c r="D35" s="35"/>
      <c r="E35" s="44">
        <f>E36+E40</f>
        <v>113317.58</v>
      </c>
    </row>
    <row r="36" spans="1:5" ht="0.75" customHeight="1">
      <c r="A36" s="26" t="s">
        <v>86</v>
      </c>
      <c r="B36" s="37" t="s">
        <v>87</v>
      </c>
      <c r="C36" s="38">
        <v>2200024300</v>
      </c>
      <c r="D36" s="38"/>
      <c r="E36" s="45">
        <f>E37</f>
        <v>0</v>
      </c>
    </row>
    <row r="37" spans="1:5" ht="131.25" hidden="1">
      <c r="A37" s="26" t="s">
        <v>115</v>
      </c>
      <c r="B37" s="37" t="s">
        <v>87</v>
      </c>
      <c r="C37" s="38">
        <v>2200024300</v>
      </c>
      <c r="D37" s="38"/>
      <c r="E37" s="45">
        <f>E38</f>
        <v>0</v>
      </c>
    </row>
    <row r="38" spans="1:5" ht="37.5" hidden="1">
      <c r="A38" s="26" t="s">
        <v>64</v>
      </c>
      <c r="B38" s="37" t="s">
        <v>87</v>
      </c>
      <c r="C38" s="38">
        <v>2200024300</v>
      </c>
      <c r="D38" s="38"/>
      <c r="E38" s="45">
        <f>E39</f>
        <v>0</v>
      </c>
    </row>
    <row r="39" spans="1:5" ht="37.5" hidden="1">
      <c r="A39" s="26" t="s">
        <v>59</v>
      </c>
      <c r="B39" s="37" t="s">
        <v>87</v>
      </c>
      <c r="C39" s="35">
        <v>2100000000</v>
      </c>
      <c r="D39" s="38">
        <v>200</v>
      </c>
      <c r="E39" s="45"/>
    </row>
    <row r="40" spans="1:5" ht="18.75">
      <c r="A40" s="26" t="s">
        <v>88</v>
      </c>
      <c r="B40" s="37" t="s">
        <v>89</v>
      </c>
      <c r="C40" s="38"/>
      <c r="D40" s="38"/>
      <c r="E40" s="45">
        <f>E41</f>
        <v>113317.58</v>
      </c>
    </row>
    <row r="41" spans="1:5" ht="92.25" customHeight="1">
      <c r="A41" s="64" t="s">
        <v>150</v>
      </c>
      <c r="B41" s="37" t="s">
        <v>89</v>
      </c>
      <c r="C41" s="38">
        <v>2200000000</v>
      </c>
      <c r="D41" s="38"/>
      <c r="E41" s="45">
        <f>E42</f>
        <v>113317.58</v>
      </c>
    </row>
    <row r="42" spans="1:5" ht="37.5">
      <c r="A42" s="26" t="s">
        <v>65</v>
      </c>
      <c r="B42" s="37" t="s">
        <v>89</v>
      </c>
      <c r="C42" s="38">
        <v>2200024300</v>
      </c>
      <c r="D42" s="38"/>
      <c r="E42" s="45">
        <f>E43+E44</f>
        <v>113317.58</v>
      </c>
    </row>
    <row r="43" spans="1:5" ht="95.25" customHeight="1">
      <c r="A43" s="26" t="s">
        <v>55</v>
      </c>
      <c r="B43" s="37" t="s">
        <v>89</v>
      </c>
      <c r="C43" s="38">
        <v>2200024300</v>
      </c>
      <c r="D43" s="38">
        <v>100</v>
      </c>
      <c r="E43" s="45">
        <v>91435.58</v>
      </c>
    </row>
    <row r="44" spans="1:5" ht="37.5">
      <c r="A44" s="26" t="s">
        <v>59</v>
      </c>
      <c r="B44" s="37" t="s">
        <v>89</v>
      </c>
      <c r="C44" s="38">
        <v>2200024300</v>
      </c>
      <c r="D44" s="38">
        <v>200</v>
      </c>
      <c r="E44" s="45">
        <v>21882</v>
      </c>
    </row>
    <row r="45" spans="1:5" s="30" customFormat="1" ht="18.75">
      <c r="A45" s="7" t="s">
        <v>90</v>
      </c>
      <c r="B45" s="34" t="s">
        <v>91</v>
      </c>
      <c r="C45" s="35"/>
      <c r="D45" s="35"/>
      <c r="E45" s="44">
        <f>E46</f>
        <v>1305514.58</v>
      </c>
    </row>
    <row r="46" spans="1:5" ht="74.25" customHeight="1">
      <c r="A46" s="64" t="s">
        <v>149</v>
      </c>
      <c r="B46" s="37" t="s">
        <v>92</v>
      </c>
      <c r="C46" s="35">
        <v>2100000000</v>
      </c>
      <c r="D46" s="38"/>
      <c r="E46" s="45">
        <f>E47+E49+E51+E53+E55+E57</f>
        <v>1305514.58</v>
      </c>
    </row>
    <row r="47" spans="1:5" ht="18.75">
      <c r="A47" s="26" t="s">
        <v>66</v>
      </c>
      <c r="B47" s="37" t="s">
        <v>92</v>
      </c>
      <c r="C47" s="38">
        <v>2100003150</v>
      </c>
      <c r="D47" s="38"/>
      <c r="E47" s="45">
        <f>E48</f>
        <v>457510.12</v>
      </c>
    </row>
    <row r="48" spans="1:5" ht="37.5">
      <c r="A48" s="26" t="s">
        <v>59</v>
      </c>
      <c r="B48" s="37" t="s">
        <v>92</v>
      </c>
      <c r="C48" s="38">
        <v>2100003150</v>
      </c>
      <c r="D48" s="38">
        <v>200</v>
      </c>
      <c r="E48" s="45">
        <v>457510.12</v>
      </c>
    </row>
    <row r="49" spans="1:6" ht="93.75">
      <c r="A49" s="26" t="s">
        <v>67</v>
      </c>
      <c r="B49" s="37" t="s">
        <v>92</v>
      </c>
      <c r="C49" s="38">
        <v>21000074040</v>
      </c>
      <c r="D49" s="38"/>
      <c r="E49" s="45">
        <f>E50</f>
        <v>350000</v>
      </c>
    </row>
    <row r="50" spans="1:6" ht="37.5">
      <c r="A50" s="26" t="s">
        <v>59</v>
      </c>
      <c r="B50" s="37" t="s">
        <v>92</v>
      </c>
      <c r="C50" s="38">
        <v>21000074040</v>
      </c>
      <c r="D50" s="38">
        <v>200</v>
      </c>
      <c r="E50" s="45">
        <v>350000</v>
      </c>
    </row>
    <row r="51" spans="1:6" ht="131.25">
      <c r="A51" s="26" t="s">
        <v>152</v>
      </c>
      <c r="B51" s="37" t="s">
        <v>92</v>
      </c>
      <c r="C51" s="28">
        <v>2100072470</v>
      </c>
      <c r="D51" s="38"/>
      <c r="E51" s="45">
        <f>E52</f>
        <v>332000</v>
      </c>
    </row>
    <row r="52" spans="1:6" s="30" customFormat="1" ht="37.5">
      <c r="A52" s="26" t="s">
        <v>59</v>
      </c>
      <c r="B52" s="37" t="s">
        <v>92</v>
      </c>
      <c r="C52" s="28">
        <v>2100072470</v>
      </c>
      <c r="D52" s="28">
        <v>200</v>
      </c>
      <c r="E52" s="45">
        <v>332000</v>
      </c>
      <c r="F52" s="16"/>
    </row>
    <row r="53" spans="1:6" ht="75">
      <c r="A53" s="26" t="s">
        <v>154</v>
      </c>
      <c r="B53" s="37" t="s">
        <v>92</v>
      </c>
      <c r="C53" s="38" t="s">
        <v>157</v>
      </c>
      <c r="D53" s="38"/>
      <c r="E53" s="45">
        <f>E54</f>
        <v>66400.460000000006</v>
      </c>
    </row>
    <row r="54" spans="1:6" s="30" customFormat="1" ht="37.5">
      <c r="A54" s="26" t="s">
        <v>59</v>
      </c>
      <c r="B54" s="37" t="s">
        <v>92</v>
      </c>
      <c r="C54" s="38" t="s">
        <v>157</v>
      </c>
      <c r="D54" s="28">
        <v>200</v>
      </c>
      <c r="E54" s="45">
        <v>66400.460000000006</v>
      </c>
      <c r="F54" s="16"/>
    </row>
    <row r="55" spans="1:6" s="30" customFormat="1" ht="75">
      <c r="A55" s="26" t="s">
        <v>155</v>
      </c>
      <c r="B55" s="37" t="s">
        <v>92</v>
      </c>
      <c r="C55" s="28" t="s">
        <v>158</v>
      </c>
      <c r="D55" s="28"/>
      <c r="E55" s="45">
        <f>E56</f>
        <v>66404</v>
      </c>
      <c r="F55" s="16"/>
    </row>
    <row r="56" spans="1:6" s="30" customFormat="1" ht="37.5">
      <c r="A56" s="26" t="s">
        <v>59</v>
      </c>
      <c r="B56" s="37" t="s">
        <v>92</v>
      </c>
      <c r="C56" s="28" t="s">
        <v>158</v>
      </c>
      <c r="D56" s="28">
        <v>200</v>
      </c>
      <c r="E56" s="45">
        <v>66404</v>
      </c>
      <c r="F56" s="16"/>
    </row>
    <row r="57" spans="1:6" ht="75">
      <c r="A57" s="26" t="s">
        <v>156</v>
      </c>
      <c r="B57" s="37" t="s">
        <v>92</v>
      </c>
      <c r="C57" s="38" t="s">
        <v>159</v>
      </c>
      <c r="D57" s="38"/>
      <c r="E57" s="45">
        <f>E58</f>
        <v>33200</v>
      </c>
    </row>
    <row r="58" spans="1:6" s="30" customFormat="1" ht="37.5">
      <c r="A58" s="26" t="s">
        <v>59</v>
      </c>
      <c r="B58" s="37" t="s">
        <v>92</v>
      </c>
      <c r="C58" s="38" t="s">
        <v>159</v>
      </c>
      <c r="D58" s="28">
        <v>200</v>
      </c>
      <c r="E58" s="45">
        <v>33200</v>
      </c>
      <c r="F58" s="16"/>
    </row>
    <row r="59" spans="1:6" s="30" customFormat="1" ht="35.25" customHeight="1">
      <c r="A59" s="7" t="s">
        <v>93</v>
      </c>
      <c r="B59" s="34" t="s">
        <v>94</v>
      </c>
      <c r="C59" s="35"/>
      <c r="D59" s="35"/>
      <c r="E59" s="44">
        <f>E60+E67+E70</f>
        <v>626489.91999999993</v>
      </c>
    </row>
    <row r="60" spans="1:6" ht="1.5" hidden="1" customHeight="1">
      <c r="A60" s="26"/>
      <c r="B60" s="37"/>
      <c r="C60" s="38"/>
      <c r="D60" s="38"/>
      <c r="E60" s="45"/>
    </row>
    <row r="61" spans="1:6" ht="112.5">
      <c r="A61" s="52" t="s">
        <v>116</v>
      </c>
      <c r="B61" s="37" t="s">
        <v>94</v>
      </c>
      <c r="C61" s="38">
        <v>2000000000</v>
      </c>
      <c r="D61" s="38"/>
      <c r="E61" s="45">
        <f>E67+E70</f>
        <v>626489.91999999993</v>
      </c>
    </row>
    <row r="62" spans="1:6" ht="0.75" customHeight="1">
      <c r="A62" s="26" t="s">
        <v>68</v>
      </c>
      <c r="B62" s="37" t="s">
        <v>95</v>
      </c>
      <c r="C62" s="28">
        <v>2100003530</v>
      </c>
      <c r="D62" s="38"/>
      <c r="E62" s="45">
        <f>E63</f>
        <v>0</v>
      </c>
    </row>
    <row r="63" spans="1:6" ht="37.5" hidden="1">
      <c r="A63" s="26" t="s">
        <v>106</v>
      </c>
      <c r="B63" s="37" t="s">
        <v>95</v>
      </c>
      <c r="C63" s="28">
        <v>2100003530</v>
      </c>
      <c r="D63" s="28"/>
      <c r="E63" s="45">
        <f>E64</f>
        <v>0</v>
      </c>
    </row>
    <row r="64" spans="1:6" ht="37.5" hidden="1">
      <c r="A64" s="26" t="s">
        <v>59</v>
      </c>
      <c r="B64" s="37" t="s">
        <v>95</v>
      </c>
      <c r="C64" s="28">
        <v>2100003530</v>
      </c>
      <c r="D64" s="28">
        <v>200</v>
      </c>
      <c r="E64" s="45">
        <v>0</v>
      </c>
    </row>
    <row r="65" spans="1:5" ht="44.25" hidden="1" customHeight="1">
      <c r="A65" s="26" t="s">
        <v>69</v>
      </c>
      <c r="B65" s="37" t="s">
        <v>95</v>
      </c>
      <c r="C65" s="38">
        <v>2000003610</v>
      </c>
      <c r="D65" s="38"/>
      <c r="E65" s="45">
        <f>E66</f>
        <v>0</v>
      </c>
    </row>
    <row r="66" spans="1:5" ht="37.5" hidden="1">
      <c r="A66" s="26" t="s">
        <v>59</v>
      </c>
      <c r="B66" s="37" t="s">
        <v>95</v>
      </c>
      <c r="C66" s="38">
        <v>2000003610</v>
      </c>
      <c r="D66" s="38">
        <v>200</v>
      </c>
      <c r="E66" s="45">
        <v>0</v>
      </c>
    </row>
    <row r="67" spans="1:5" ht="18.75">
      <c r="A67" s="26" t="s">
        <v>96</v>
      </c>
      <c r="B67" s="37" t="s">
        <v>97</v>
      </c>
      <c r="C67" s="38"/>
      <c r="D67" s="38"/>
      <c r="E67" s="45">
        <f>E68</f>
        <v>158186.18</v>
      </c>
    </row>
    <row r="68" spans="1:5" ht="18.75">
      <c r="A68" s="26" t="s">
        <v>70</v>
      </c>
      <c r="B68" s="37" t="s">
        <v>97</v>
      </c>
      <c r="C68" s="38">
        <v>2000003560</v>
      </c>
      <c r="D68" s="38"/>
      <c r="E68" s="45">
        <f>E69</f>
        <v>158186.18</v>
      </c>
    </row>
    <row r="69" spans="1:5" ht="37.5">
      <c r="A69" s="26" t="s">
        <v>59</v>
      </c>
      <c r="B69" s="37" t="s">
        <v>97</v>
      </c>
      <c r="C69" s="38">
        <v>2000003560</v>
      </c>
      <c r="D69" s="38">
        <v>200</v>
      </c>
      <c r="E69" s="45">
        <v>158186.18</v>
      </c>
    </row>
    <row r="70" spans="1:5" ht="18.75">
      <c r="A70" s="26" t="s">
        <v>98</v>
      </c>
      <c r="B70" s="37" t="s">
        <v>99</v>
      </c>
      <c r="C70" s="38"/>
      <c r="D70" s="38"/>
      <c r="E70" s="45">
        <f>E71+E73</f>
        <v>468303.74</v>
      </c>
    </row>
    <row r="71" spans="1:5" ht="37.5">
      <c r="A71" s="39" t="s">
        <v>71</v>
      </c>
      <c r="B71" s="37" t="s">
        <v>99</v>
      </c>
      <c r="C71" s="38">
        <v>2000006050</v>
      </c>
      <c r="D71" s="38"/>
      <c r="E71" s="45">
        <f>E72</f>
        <v>318303.74</v>
      </c>
    </row>
    <row r="72" spans="1:5" ht="37.5">
      <c r="A72" s="26" t="s">
        <v>59</v>
      </c>
      <c r="B72" s="37" t="s">
        <v>99</v>
      </c>
      <c r="C72" s="38">
        <v>2000006050</v>
      </c>
      <c r="D72" s="38">
        <v>200</v>
      </c>
      <c r="E72" s="45">
        <v>318303.74</v>
      </c>
    </row>
    <row r="73" spans="1:5" ht="93.75">
      <c r="A73" s="39" t="s">
        <v>67</v>
      </c>
      <c r="B73" s="37" t="s">
        <v>99</v>
      </c>
      <c r="C73" s="38">
        <v>20000074040</v>
      </c>
      <c r="D73" s="38"/>
      <c r="E73" s="45">
        <f>E74</f>
        <v>150000</v>
      </c>
    </row>
    <row r="74" spans="1:5" ht="37.5">
      <c r="A74" s="39" t="s">
        <v>59</v>
      </c>
      <c r="B74" s="37" t="s">
        <v>99</v>
      </c>
      <c r="C74" s="38">
        <v>20000074040</v>
      </c>
      <c r="D74" s="38">
        <v>200</v>
      </c>
      <c r="E74" s="45">
        <v>150000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17" sqref="D17:E17"/>
    </sheetView>
  </sheetViews>
  <sheetFormatPr defaultRowHeight="15"/>
  <cols>
    <col min="1" max="1" width="29.5703125" customWidth="1"/>
    <col min="2" max="2" width="40.140625" customWidth="1"/>
    <col min="3" max="3" width="15.42578125" customWidth="1"/>
  </cols>
  <sheetData>
    <row r="1" spans="1:3" s="54" customFormat="1" ht="15.75">
      <c r="C1" s="55" t="s">
        <v>121</v>
      </c>
    </row>
    <row r="2" spans="1:3" s="54" customFormat="1" ht="15.75">
      <c r="C2" s="55" t="s">
        <v>137</v>
      </c>
    </row>
    <row r="3" spans="1:3" s="54" customFormat="1" ht="15.75">
      <c r="C3" s="55" t="s">
        <v>0</v>
      </c>
    </row>
    <row r="4" spans="1:3" s="54" customFormat="1" ht="15.75">
      <c r="C4" s="55" t="s">
        <v>122</v>
      </c>
    </row>
    <row r="5" spans="1:3" s="54" customFormat="1" ht="15.75">
      <c r="C5" s="55" t="s">
        <v>135</v>
      </c>
    </row>
    <row r="6" spans="1:3" s="54" customFormat="1" ht="15.75">
      <c r="C6" s="55" t="s">
        <v>138</v>
      </c>
    </row>
    <row r="7" spans="1:3" s="54" customFormat="1" ht="15.75">
      <c r="C7" s="55" t="s">
        <v>136</v>
      </c>
    </row>
    <row r="8" spans="1:3" s="54" customFormat="1" ht="15.75"/>
    <row r="9" spans="1:3" s="54" customFormat="1" ht="75" customHeight="1">
      <c r="A9" s="80" t="s">
        <v>139</v>
      </c>
      <c r="B9" s="80"/>
      <c r="C9" s="80"/>
    </row>
    <row r="10" spans="1:3" s="54" customFormat="1" ht="15.75"/>
    <row r="11" spans="1:3" s="54" customFormat="1" ht="15.75"/>
    <row r="12" spans="1:3" s="54" customFormat="1" ht="132" customHeight="1">
      <c r="A12" s="56" t="s">
        <v>123</v>
      </c>
      <c r="B12" s="56" t="s">
        <v>124</v>
      </c>
      <c r="C12" s="56" t="s">
        <v>125</v>
      </c>
    </row>
    <row r="13" spans="1:3" s="54" customFormat="1" ht="15.75">
      <c r="A13" s="57"/>
      <c r="B13" s="58" t="s">
        <v>126</v>
      </c>
      <c r="C13" s="59">
        <f>C14</f>
        <v>-418852.31</v>
      </c>
    </row>
    <row r="14" spans="1:3" s="54" customFormat="1" ht="67.5" customHeight="1">
      <c r="A14" s="60">
        <v>791</v>
      </c>
      <c r="B14" s="57" t="s">
        <v>140</v>
      </c>
      <c r="C14" s="61">
        <f>C15</f>
        <v>-418852.31</v>
      </c>
    </row>
    <row r="15" spans="1:3" s="54" customFormat="1" ht="30" customHeight="1">
      <c r="A15" s="57" t="s">
        <v>127</v>
      </c>
      <c r="B15" s="57" t="s">
        <v>128</v>
      </c>
      <c r="C15" s="61">
        <f>C16</f>
        <v>-418852.31</v>
      </c>
    </row>
    <row r="16" spans="1:3" s="54" customFormat="1" ht="25.5" customHeight="1">
      <c r="A16" s="57" t="s">
        <v>129</v>
      </c>
      <c r="B16" s="57" t="s">
        <v>130</v>
      </c>
      <c r="C16" s="61">
        <v>-418852.31</v>
      </c>
    </row>
    <row r="17" spans="1:4" s="54" customFormat="1" ht="52.5" customHeight="1">
      <c r="A17" s="57" t="s">
        <v>131</v>
      </c>
      <c r="B17" s="57" t="s">
        <v>132</v>
      </c>
      <c r="C17" s="61">
        <v>-3439406.92</v>
      </c>
      <c r="D17" s="62"/>
    </row>
    <row r="18" spans="1:4" s="54" customFormat="1" ht="49.5" customHeight="1">
      <c r="A18" s="57" t="s">
        <v>133</v>
      </c>
      <c r="B18" s="63" t="s">
        <v>134</v>
      </c>
      <c r="C18" s="61">
        <v>3858259.23</v>
      </c>
      <c r="D18" s="62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dcterms:created xsi:type="dcterms:W3CDTF">2017-05-11T09:49:56Z</dcterms:created>
  <dcterms:modified xsi:type="dcterms:W3CDTF">2018-05-16T04:12:31Z</dcterms:modified>
</cp:coreProperties>
</file>